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Windows\Desktop\"/>
    </mc:Choice>
  </mc:AlternateContent>
  <bookViews>
    <workbookView xWindow="0" yWindow="0" windowWidth="20490" windowHeight="7770" firstSheet="1" activeTab="5"/>
  </bookViews>
  <sheets>
    <sheet name="予選L表" sheetId="7" r:id="rId1"/>
    <sheet name="予選L日程" sheetId="8" r:id="rId2"/>
    <sheet name="予選T" sheetId="21" r:id="rId3"/>
    <sheet name="予選T日程" sheetId="20" r:id="rId4"/>
    <sheet name="決勝T" sheetId="18" r:id="rId5"/>
    <sheet name="決勝T日程" sheetId="17" r:id="rId6"/>
    <sheet name="順位T" sheetId="3" r:id="rId7"/>
    <sheet name="順位T順位L日程" sheetId="10" r:id="rId8"/>
    <sheet name="警告退場" sheetId="24" r:id="rId9"/>
    <sheet name="2021NiCYU-13大会結果" sheetId="14" r:id="rId10"/>
  </sheets>
  <definedNames>
    <definedName name="_xlnm.Print_Area" localSheetId="4">決勝T!$A$1:$CX$70</definedName>
    <definedName name="_xlnm.Print_Area" localSheetId="6">順位T!$A$1:$CS$54</definedName>
    <definedName name="_xlnm.Print_Area" localSheetId="7">順位T順位L日程!$C$2:$I$45,順位T順位L日程!$K$2:$Q$45</definedName>
    <definedName name="_xlnm.Print_Area" localSheetId="1">予選L日程!$A$1:$AA$56</definedName>
    <definedName name="_xlnm.Print_Area" localSheetId="0">予選L表!$B$2:$AM$53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9" i="10" l="1"/>
  <c r="G26" i="8"/>
  <c r="W26" i="8" s="1"/>
  <c r="G28" i="8"/>
  <c r="Y26" i="8" s="1"/>
  <c r="E28" i="8"/>
  <c r="E26" i="8"/>
  <c r="P18" i="8"/>
  <c r="N18" i="8"/>
  <c r="W20" i="8" s="1"/>
  <c r="P20" i="8"/>
  <c r="R18" i="8" s="1"/>
  <c r="N20" i="8"/>
  <c r="W18" i="8" s="1"/>
  <c r="G18" i="8"/>
  <c r="E18" i="8"/>
  <c r="Y18" i="8" s="1"/>
  <c r="P8" i="8"/>
  <c r="N8" i="8"/>
  <c r="P10" i="8"/>
  <c r="R12" i="8" s="1"/>
  <c r="N10" i="8"/>
  <c r="Q12" i="8" s="1"/>
  <c r="Y10" i="8"/>
  <c r="AA12" i="8" s="1"/>
  <c r="W10" i="8"/>
  <c r="Z12" i="8" s="1"/>
  <c r="W12" i="8"/>
  <c r="Z8" i="8" s="1"/>
  <c r="Y12" i="8"/>
  <c r="AA8" i="8" s="1"/>
  <c r="Y8" i="8"/>
  <c r="AA10" i="8" s="1"/>
  <c r="W8" i="8"/>
  <c r="Z10" i="8" s="1"/>
  <c r="P12" i="8"/>
  <c r="R8" i="8" s="1"/>
  <c r="N12" i="8"/>
  <c r="Q8" i="8" s="1"/>
  <c r="G8" i="8"/>
  <c r="E8" i="8"/>
  <c r="G10" i="8"/>
  <c r="E10" i="8"/>
  <c r="G12" i="8"/>
  <c r="I8" i="8" s="1"/>
  <c r="E12" i="8"/>
  <c r="H8" i="8" s="1"/>
  <c r="M43" i="10"/>
  <c r="P35" i="10" s="1"/>
  <c r="O41" i="10"/>
  <c r="Q43" i="10" s="1"/>
  <c r="M41" i="10"/>
  <c r="O39" i="10"/>
  <c r="Q41" i="10" s="1"/>
  <c r="O43" i="10"/>
  <c r="Q35" i="10" s="1"/>
  <c r="P41" i="10"/>
  <c r="Q39" i="10"/>
  <c r="Q37" i="10"/>
  <c r="P37" i="10"/>
  <c r="H41" i="10"/>
  <c r="I35" i="10"/>
  <c r="G43" i="10"/>
  <c r="E43" i="10"/>
  <c r="H35" i="10" s="1"/>
  <c r="G41" i="10"/>
  <c r="G39" i="10"/>
  <c r="I41" i="10" s="1"/>
  <c r="E41" i="10"/>
  <c r="BO53" i="3"/>
  <c r="BO52" i="3"/>
  <c r="BO51" i="3"/>
  <c r="BO50" i="3"/>
  <c r="BR49" i="3"/>
  <c r="BO49" i="3"/>
  <c r="BL53" i="3"/>
  <c r="BR53" i="3" s="1"/>
  <c r="BL52" i="3"/>
  <c r="BR52" i="3" s="1"/>
  <c r="BL51" i="3"/>
  <c r="BL50" i="3"/>
  <c r="BL49" i="3"/>
  <c r="AL48" i="3"/>
  <c r="AD47" i="3"/>
  <c r="AS48" i="3"/>
  <c r="AE48" i="3"/>
  <c r="X48" i="3"/>
  <c r="Q48" i="3"/>
  <c r="G53" i="8"/>
  <c r="G51" i="8"/>
  <c r="E51" i="8"/>
  <c r="Y53" i="8" s="1"/>
  <c r="E53" i="8"/>
  <c r="G45" i="8"/>
  <c r="Y43" i="8" s="1"/>
  <c r="G43" i="8"/>
  <c r="W43" i="8" s="1"/>
  <c r="E43" i="8"/>
  <c r="Y45" i="8" s="1"/>
  <c r="E45" i="8"/>
  <c r="W45" i="8" s="1"/>
  <c r="G36" i="8"/>
  <c r="Y34" i="8" s="1"/>
  <c r="G34" i="8"/>
  <c r="W34" i="8" s="1"/>
  <c r="E36" i="8"/>
  <c r="W36" i="8" s="1"/>
  <c r="Z34" i="8" s="1"/>
  <c r="E34" i="8"/>
  <c r="Y36" i="8" s="1"/>
  <c r="AA34" i="8" s="1"/>
  <c r="E20" i="8"/>
  <c r="H18" i="8" s="1"/>
  <c r="G20" i="8"/>
  <c r="I18" i="8" s="1"/>
  <c r="Z18" i="8" l="1"/>
  <c r="Z20" i="8"/>
  <c r="BR50" i="3"/>
  <c r="BR51" i="3"/>
  <c r="Y20" i="8"/>
  <c r="AA18" i="8" s="1"/>
  <c r="Q18" i="8"/>
  <c r="AA20" i="8"/>
  <c r="AK11" i="7"/>
  <c r="AL11" i="7"/>
  <c r="AM11" i="7" l="1"/>
  <c r="AL53" i="7" l="1"/>
  <c r="AK53" i="7"/>
  <c r="AL52" i="7"/>
  <c r="AK52" i="7"/>
  <c r="AL51" i="7"/>
  <c r="AK51" i="7"/>
  <c r="AL50" i="7"/>
  <c r="AK50" i="7"/>
  <c r="AL47" i="7"/>
  <c r="AK47" i="7"/>
  <c r="AL46" i="7"/>
  <c r="AK46" i="7"/>
  <c r="AL45" i="7"/>
  <c r="AK45" i="7"/>
  <c r="AL44" i="7"/>
  <c r="AK44" i="7"/>
  <c r="AL41" i="7"/>
  <c r="AK41" i="7"/>
  <c r="AL40" i="7"/>
  <c r="AK40" i="7"/>
  <c r="AL39" i="7"/>
  <c r="AK39" i="7"/>
  <c r="AL38" i="7"/>
  <c r="AK38" i="7"/>
  <c r="AL35" i="7"/>
  <c r="AK35" i="7"/>
  <c r="AL34" i="7"/>
  <c r="AK34" i="7"/>
  <c r="AL33" i="7"/>
  <c r="AK33" i="7"/>
  <c r="AL32" i="7"/>
  <c r="AK32" i="7"/>
  <c r="AL29" i="7"/>
  <c r="AK29" i="7"/>
  <c r="AL28" i="7"/>
  <c r="AK28" i="7"/>
  <c r="AL27" i="7"/>
  <c r="AK27" i="7"/>
  <c r="AL26" i="7"/>
  <c r="AK26" i="7"/>
  <c r="AL23" i="7"/>
  <c r="AK23" i="7"/>
  <c r="AM23" i="7" s="1"/>
  <c r="AL22" i="7"/>
  <c r="AK22" i="7"/>
  <c r="AL21" i="7"/>
  <c r="AK21" i="7"/>
  <c r="AL20" i="7"/>
  <c r="AK20" i="7"/>
  <c r="AL17" i="7"/>
  <c r="AK17" i="7"/>
  <c r="AM17" i="7" s="1"/>
  <c r="AL16" i="7"/>
  <c r="AK16" i="7"/>
  <c r="AL15" i="7"/>
  <c r="AK15" i="7"/>
  <c r="AL14" i="7"/>
  <c r="AK14" i="7"/>
  <c r="AL10" i="7"/>
  <c r="AK10" i="7"/>
  <c r="AK9" i="7"/>
  <c r="AL9" i="7"/>
  <c r="AL8" i="7"/>
  <c r="AK8" i="7"/>
  <c r="Z7" i="7"/>
  <c r="S7" i="7"/>
  <c r="L7" i="7"/>
  <c r="E7" i="7"/>
  <c r="AM20" i="7" l="1"/>
  <c r="AM29" i="7"/>
  <c r="AM41" i="7"/>
  <c r="AM53" i="7"/>
  <c r="AM39" i="7"/>
  <c r="AM35" i="7"/>
  <c r="AM26" i="7"/>
  <c r="AM47" i="7"/>
  <c r="AM8" i="7"/>
  <c r="AM44" i="7"/>
  <c r="AM50" i="7"/>
  <c r="AM51" i="7"/>
  <c r="AM40" i="7"/>
  <c r="AM46" i="7"/>
  <c r="AM52" i="7"/>
  <c r="AM14" i="7"/>
  <c r="AM32" i="7"/>
  <c r="AM15" i="7"/>
  <c r="AM21" i="7"/>
  <c r="AM27" i="7"/>
  <c r="AM33" i="7"/>
  <c r="AM38" i="7"/>
  <c r="AM16" i="7"/>
  <c r="AM22" i="7"/>
  <c r="AM28" i="7"/>
  <c r="AM34" i="7"/>
  <c r="AM45" i="7"/>
  <c r="AM10" i="7"/>
  <c r="AM9" i="7"/>
  <c r="H43" i="10"/>
  <c r="I39" i="10"/>
  <c r="H39" i="10"/>
  <c r="I37" i="10"/>
  <c r="H37" i="10"/>
  <c r="I43" i="10"/>
  <c r="Q13" i="10"/>
  <c r="P13" i="10"/>
  <c r="Q12" i="10"/>
  <c r="P12" i="10"/>
  <c r="Q10" i="10"/>
  <c r="P10" i="10"/>
  <c r="Q9" i="10"/>
  <c r="P9" i="10"/>
  <c r="I25" i="10"/>
  <c r="H25" i="10"/>
  <c r="I24" i="10"/>
  <c r="H24" i="10"/>
  <c r="I21" i="10"/>
  <c r="I22" i="10"/>
  <c r="H22" i="10"/>
  <c r="H21" i="10"/>
  <c r="G19" i="10"/>
  <c r="I13" i="10" s="1"/>
  <c r="E19" i="10"/>
  <c r="H13" i="10" s="1"/>
  <c r="G18" i="10"/>
  <c r="I12" i="10" s="1"/>
  <c r="E18" i="10"/>
  <c r="H12" i="10" s="1"/>
  <c r="G16" i="10"/>
  <c r="I10" i="10" s="1"/>
  <c r="E16" i="10"/>
  <c r="H10" i="10" s="1"/>
  <c r="G15" i="10"/>
  <c r="I9" i="10" s="1"/>
  <c r="E15" i="10"/>
  <c r="H9" i="10" s="1"/>
  <c r="G13" i="10"/>
  <c r="I19" i="10" s="1"/>
  <c r="E13" i="10"/>
  <c r="H19" i="10" s="1"/>
  <c r="G12" i="10"/>
  <c r="I18" i="10" s="1"/>
  <c r="E12" i="10"/>
  <c r="H18" i="10" s="1"/>
  <c r="E10" i="10"/>
  <c r="H16" i="10" s="1"/>
  <c r="E9" i="10"/>
  <c r="H15" i="10" s="1"/>
  <c r="G9" i="10"/>
  <c r="I15" i="10" s="1"/>
  <c r="G35" i="20"/>
  <c r="I33" i="20" s="1"/>
  <c r="E35" i="20"/>
  <c r="H33" i="20" s="1"/>
  <c r="G33" i="20"/>
  <c r="I35" i="20" s="1"/>
  <c r="E33" i="20"/>
  <c r="H35" i="20" s="1"/>
  <c r="G27" i="20"/>
  <c r="I25" i="20" s="1"/>
  <c r="E27" i="20"/>
  <c r="H25" i="20" s="1"/>
  <c r="G25" i="20"/>
  <c r="I27" i="20" s="1"/>
  <c r="E25" i="20"/>
  <c r="H27" i="20" s="1"/>
  <c r="G19" i="20"/>
  <c r="I17" i="20" s="1"/>
  <c r="E19" i="20"/>
  <c r="H17" i="20" s="1"/>
  <c r="G17" i="20"/>
  <c r="I19" i="20" s="1"/>
  <c r="E17" i="20"/>
  <c r="H19" i="20" s="1"/>
  <c r="G11" i="20"/>
  <c r="I9" i="20" s="1"/>
  <c r="E11" i="20"/>
  <c r="H9" i="20" s="1"/>
  <c r="E9" i="20"/>
  <c r="H11" i="20" s="1"/>
  <c r="G9" i="20"/>
  <c r="I11" i="20" s="1"/>
  <c r="H10" i="8"/>
  <c r="AA43" i="8"/>
  <c r="AA45" i="8"/>
  <c r="Z43" i="8"/>
  <c r="Z45" i="8"/>
  <c r="N49" i="8"/>
  <c r="H26" i="8"/>
  <c r="P28" i="8"/>
  <c r="H28" i="8"/>
  <c r="P26" i="8"/>
  <c r="R20" i="8"/>
  <c r="I20" i="8"/>
  <c r="M45" i="8"/>
  <c r="V45" i="8" s="1"/>
  <c r="M43" i="8"/>
  <c r="V43" i="8" s="1"/>
  <c r="E12" i="17"/>
  <c r="H9" i="17" s="1"/>
  <c r="E13" i="17"/>
  <c r="H10" i="17" s="1"/>
  <c r="G13" i="17"/>
  <c r="I10" i="17" s="1"/>
  <c r="G12" i="17"/>
  <c r="I9" i="17" s="1"/>
  <c r="G31" i="17"/>
  <c r="I34" i="17" s="1"/>
  <c r="G30" i="17"/>
  <c r="I33" i="17" s="1"/>
  <c r="E30" i="17"/>
  <c r="H33" i="17" s="1"/>
  <c r="E31" i="17"/>
  <c r="H34" i="17" s="1"/>
  <c r="G34" i="17"/>
  <c r="I31" i="17" s="1"/>
  <c r="E34" i="17"/>
  <c r="H31" i="17" s="1"/>
  <c r="G33" i="17"/>
  <c r="I30" i="17" s="1"/>
  <c r="E33" i="17"/>
  <c r="H30" i="17" s="1"/>
  <c r="G10" i="17"/>
  <c r="I13" i="17" s="1"/>
  <c r="E10" i="17"/>
  <c r="H13" i="17" s="1"/>
  <c r="G9" i="17"/>
  <c r="I12" i="17" s="1"/>
  <c r="Q40" i="17"/>
  <c r="P40" i="17"/>
  <c r="I40" i="17"/>
  <c r="H40" i="17"/>
  <c r="Q39" i="17"/>
  <c r="P39" i="17"/>
  <c r="I39" i="17"/>
  <c r="H39" i="17"/>
  <c r="Q37" i="17"/>
  <c r="P37" i="17"/>
  <c r="I37" i="17"/>
  <c r="H37" i="17"/>
  <c r="Q36" i="17"/>
  <c r="P36" i="17"/>
  <c r="I36" i="17"/>
  <c r="H36" i="17"/>
  <c r="Q34" i="17"/>
  <c r="P34" i="17"/>
  <c r="Q33" i="17"/>
  <c r="P33" i="17"/>
  <c r="Q31" i="17"/>
  <c r="P31" i="17"/>
  <c r="Q30" i="17"/>
  <c r="P30" i="17"/>
  <c r="I19" i="17"/>
  <c r="H19" i="17"/>
  <c r="I18" i="17"/>
  <c r="H18" i="17"/>
  <c r="Q16" i="17"/>
  <c r="P16" i="17"/>
  <c r="I16" i="17"/>
  <c r="H16" i="17"/>
  <c r="Q15" i="17"/>
  <c r="P15" i="17"/>
  <c r="I15" i="17"/>
  <c r="H15" i="17"/>
  <c r="Q10" i="17"/>
  <c r="P10" i="17"/>
  <c r="Q9" i="17"/>
  <c r="P9" i="17"/>
  <c r="N24" i="8"/>
  <c r="W24" i="8" s="1"/>
  <c r="N32" i="8"/>
  <c r="W32" i="8" s="1"/>
  <c r="N6" i="8"/>
  <c r="N16" i="8"/>
  <c r="W16" i="8" s="1"/>
  <c r="M31" i="10"/>
  <c r="M4" i="10"/>
  <c r="Q25" i="10"/>
  <c r="P25" i="10"/>
  <c r="Q24" i="10"/>
  <c r="P24" i="10"/>
  <c r="Q22" i="10"/>
  <c r="P22" i="10"/>
  <c r="Q21" i="10"/>
  <c r="P21" i="10"/>
  <c r="Q19" i="10"/>
  <c r="P19" i="10"/>
  <c r="Q18" i="10"/>
  <c r="P18" i="10"/>
  <c r="Q16" i="10"/>
  <c r="P16" i="10"/>
  <c r="Q15" i="10"/>
  <c r="P15" i="10"/>
  <c r="G10" i="10"/>
  <c r="I16" i="10" s="1"/>
  <c r="L2" i="8"/>
  <c r="AG24" i="7"/>
  <c r="AG30" i="7" s="1"/>
  <c r="AG36" i="7" s="1"/>
  <c r="AG42" i="7" s="1"/>
  <c r="AG48" i="7" s="1"/>
  <c r="U2" i="8"/>
  <c r="M53" i="8"/>
  <c r="V53" i="8" s="1"/>
  <c r="M51" i="8"/>
  <c r="V51" i="8" s="1"/>
  <c r="M28" i="8"/>
  <c r="V28" i="8" s="1"/>
  <c r="M26" i="8"/>
  <c r="V26" i="8" s="1"/>
  <c r="M36" i="8"/>
  <c r="V36" i="8" s="1"/>
  <c r="M34" i="8"/>
  <c r="M10" i="8"/>
  <c r="V10" i="8" s="1"/>
  <c r="Z49" i="7"/>
  <c r="S49" i="7"/>
  <c r="L49" i="7"/>
  <c r="E49" i="7"/>
  <c r="Z43" i="7"/>
  <c r="S43" i="7"/>
  <c r="L43" i="7"/>
  <c r="E43" i="7"/>
  <c r="Z37" i="7"/>
  <c r="S37" i="7"/>
  <c r="L37" i="7"/>
  <c r="E37" i="7"/>
  <c r="Z31" i="7"/>
  <c r="S31" i="7"/>
  <c r="L31" i="7"/>
  <c r="E31" i="7"/>
  <c r="Z25" i="7"/>
  <c r="S25" i="7"/>
  <c r="L25" i="7"/>
  <c r="E25" i="7"/>
  <c r="Z19" i="7"/>
  <c r="S19" i="7"/>
  <c r="L19" i="7"/>
  <c r="E19" i="7"/>
  <c r="Z13" i="7"/>
  <c r="S13" i="7"/>
  <c r="L13" i="7"/>
  <c r="E13" i="7"/>
  <c r="H12" i="17"/>
  <c r="R28" i="8" l="1"/>
  <c r="AA28" i="8"/>
  <c r="R26" i="8"/>
  <c r="Z28" i="8"/>
  <c r="H12" i="8"/>
  <c r="Z36" i="8"/>
  <c r="I12" i="8"/>
  <c r="N51" i="8"/>
  <c r="H51" i="8"/>
  <c r="P45" i="8"/>
  <c r="R43" i="8" s="1"/>
  <c r="I51" i="8"/>
  <c r="N53" i="8"/>
  <c r="P43" i="8"/>
  <c r="R45" i="8" s="1"/>
  <c r="I43" i="8"/>
  <c r="H43" i="8"/>
  <c r="I28" i="8"/>
  <c r="N28" i="8"/>
  <c r="N26" i="8"/>
  <c r="I10" i="8"/>
  <c r="R10" i="8"/>
  <c r="Q10" i="8"/>
  <c r="H20" i="8"/>
  <c r="H36" i="8"/>
  <c r="P53" i="8"/>
  <c r="W51" i="8" s="1"/>
  <c r="N36" i="8"/>
  <c r="Q34" i="8" s="1"/>
  <c r="N34" i="8"/>
  <c r="Q36" i="8" s="1"/>
  <c r="I26" i="8"/>
  <c r="H53" i="8"/>
  <c r="P34" i="8"/>
  <c r="R36" i="8" s="1"/>
  <c r="I53" i="8"/>
  <c r="H45" i="8"/>
  <c r="N43" i="8"/>
  <c r="Q45" i="8" s="1"/>
  <c r="P36" i="8"/>
  <c r="R34" i="8" s="1"/>
  <c r="I36" i="8"/>
  <c r="I45" i="8"/>
  <c r="H34" i="8"/>
  <c r="Q20" i="8"/>
  <c r="I34" i="8"/>
  <c r="AA36" i="8"/>
  <c r="P51" i="8"/>
  <c r="Y51" i="8" s="1"/>
  <c r="N45" i="8"/>
  <c r="Q43" i="8" s="1"/>
  <c r="R53" i="8" l="1"/>
  <c r="AA51" i="8"/>
  <c r="R51" i="8"/>
  <c r="AA53" i="8"/>
  <c r="Q53" i="8"/>
  <c r="Z53" i="8"/>
  <c r="Q51" i="8"/>
  <c r="W53" i="8"/>
  <c r="Z51" i="8" s="1"/>
  <c r="Q26" i="8"/>
  <c r="W28" i="8"/>
  <c r="Z26" i="8" s="1"/>
  <c r="Q28" i="8"/>
  <c r="Y28" i="8"/>
  <c r="AA26" i="8" s="1"/>
  <c r="P43" i="10"/>
</calcChain>
</file>

<file path=xl/sharedStrings.xml><?xml version="1.0" encoding="utf-8"?>
<sst xmlns="http://schemas.openxmlformats.org/spreadsheetml/2006/main" count="1523" uniqueCount="548">
  <si>
    <t>得点</t>
    <rPh sb="0" eb="2">
      <t>トクテン</t>
    </rPh>
    <phoneticPr fontId="2"/>
  </si>
  <si>
    <t>失点</t>
    <rPh sb="0" eb="2">
      <t>シッテン</t>
    </rPh>
    <phoneticPr fontId="2"/>
  </si>
  <si>
    <t>順位</t>
    <rPh sb="0" eb="2">
      <t>ジュンイ</t>
    </rPh>
    <phoneticPr fontId="2"/>
  </si>
  <si>
    <t>⑫</t>
    <phoneticPr fontId="2"/>
  </si>
  <si>
    <t>⓬</t>
    <phoneticPr fontId="2"/>
  </si>
  <si>
    <t>⑪</t>
    <phoneticPr fontId="2"/>
  </si>
  <si>
    <t>⓫</t>
    <phoneticPr fontId="2"/>
  </si>
  <si>
    <t>⑦</t>
    <phoneticPr fontId="2"/>
  </si>
  <si>
    <t>⑧</t>
    <phoneticPr fontId="2"/>
  </si>
  <si>
    <t>❼</t>
    <phoneticPr fontId="2"/>
  </si>
  <si>
    <t>❽</t>
    <phoneticPr fontId="2"/>
  </si>
  <si>
    <t>①</t>
    <phoneticPr fontId="2"/>
  </si>
  <si>
    <t>②</t>
    <phoneticPr fontId="2"/>
  </si>
  <si>
    <t>③</t>
    <phoneticPr fontId="2"/>
  </si>
  <si>
    <t>④</t>
    <phoneticPr fontId="2"/>
  </si>
  <si>
    <t>❶</t>
    <phoneticPr fontId="2"/>
  </si>
  <si>
    <t>❷</t>
    <phoneticPr fontId="2"/>
  </si>
  <si>
    <t>❸</t>
    <phoneticPr fontId="2"/>
  </si>
  <si>
    <t>❹</t>
    <phoneticPr fontId="2"/>
  </si>
  <si>
    <t>0(0-0)0</t>
    <phoneticPr fontId="2"/>
  </si>
  <si>
    <t>⑤</t>
    <phoneticPr fontId="2"/>
  </si>
  <si>
    <t>⑥</t>
    <phoneticPr fontId="2"/>
  </si>
  <si>
    <t>❺</t>
    <phoneticPr fontId="2"/>
  </si>
  <si>
    <t>❻</t>
    <phoneticPr fontId="2"/>
  </si>
  <si>
    <t>⑨</t>
    <phoneticPr fontId="2"/>
  </si>
  <si>
    <t>❾</t>
    <phoneticPr fontId="2"/>
  </si>
  <si>
    <t>⑩</t>
    <phoneticPr fontId="2"/>
  </si>
  <si>
    <t>❿</t>
    <phoneticPr fontId="2"/>
  </si>
  <si>
    <t>-</t>
    <phoneticPr fontId="2"/>
  </si>
  <si>
    <t>⓫</t>
    <phoneticPr fontId="1"/>
  </si>
  <si>
    <t>決勝トーナメント表</t>
    <rPh sb="0" eb="2">
      <t>ケッショウ</t>
    </rPh>
    <rPh sb="8" eb="9">
      <t>ヒョウ</t>
    </rPh>
    <phoneticPr fontId="2"/>
  </si>
  <si>
    <t>アルビレックス新潟</t>
    <rPh sb="7" eb="9">
      <t>ニイガタ</t>
    </rPh>
    <phoneticPr fontId="1"/>
  </si>
  <si>
    <t>F.THREE</t>
    <phoneticPr fontId="1"/>
  </si>
  <si>
    <t>5位~8位トーナメント表</t>
    <rPh sb="1" eb="2">
      <t>イ</t>
    </rPh>
    <rPh sb="4" eb="5">
      <t>イ</t>
    </rPh>
    <rPh sb="11" eb="12">
      <t>ヒョウ</t>
    </rPh>
    <phoneticPr fontId="2"/>
  </si>
  <si>
    <t>15位~18位トーナメント表</t>
    <rPh sb="2" eb="3">
      <t>イ</t>
    </rPh>
    <rPh sb="6" eb="7">
      <t>イ</t>
    </rPh>
    <rPh sb="13" eb="14">
      <t>ヒョウ</t>
    </rPh>
    <phoneticPr fontId="2"/>
  </si>
  <si>
    <t>⑭</t>
    <phoneticPr fontId="2"/>
  </si>
  <si>
    <t>⓭</t>
    <phoneticPr fontId="2"/>
  </si>
  <si>
    <t>⓮</t>
    <phoneticPr fontId="2"/>
  </si>
  <si>
    <t>⓰</t>
    <phoneticPr fontId="2"/>
  </si>
  <si>
    <t>⑯</t>
    <phoneticPr fontId="2"/>
  </si>
  <si>
    <t>⓯</t>
    <phoneticPr fontId="2"/>
  </si>
  <si>
    <t>⑮</t>
    <phoneticPr fontId="2"/>
  </si>
  <si>
    <t>⓭</t>
    <phoneticPr fontId="1"/>
  </si>
  <si>
    <t>⑥敗け</t>
    <rPh sb="1" eb="2">
      <t>マ</t>
    </rPh>
    <phoneticPr fontId="2"/>
  </si>
  <si>
    <t>⑧敗け</t>
    <rPh sb="1" eb="2">
      <t>マ</t>
    </rPh>
    <phoneticPr fontId="2"/>
  </si>
  <si>
    <t>❽敗け</t>
    <rPh sb="1" eb="2">
      <t>マ</t>
    </rPh>
    <phoneticPr fontId="2"/>
  </si>
  <si>
    <t>❻敗け</t>
    <rPh sb="1" eb="2">
      <t>マ</t>
    </rPh>
    <phoneticPr fontId="2"/>
  </si>
  <si>
    <t>⑤敗け</t>
    <rPh sb="1" eb="2">
      <t>マ</t>
    </rPh>
    <phoneticPr fontId="2"/>
  </si>
  <si>
    <t>⑦敗け</t>
    <rPh sb="1" eb="2">
      <t>マ</t>
    </rPh>
    <phoneticPr fontId="2"/>
  </si>
  <si>
    <t>❼敗け</t>
    <rPh sb="1" eb="2">
      <t>マ</t>
    </rPh>
    <phoneticPr fontId="2"/>
  </si>
  <si>
    <t>❺敗け</t>
    <rPh sb="1" eb="2">
      <t>マ</t>
    </rPh>
    <phoneticPr fontId="2"/>
  </si>
  <si>
    <t>■ a グループ</t>
    <phoneticPr fontId="2"/>
  </si>
  <si>
    <t>チーム名</t>
    <rPh sb="3" eb="4">
      <t>メイ</t>
    </rPh>
    <phoneticPr fontId="2"/>
  </si>
  <si>
    <t>勝点</t>
    <rPh sb="0" eb="1">
      <t>カ</t>
    </rPh>
    <rPh sb="1" eb="2">
      <t>テン</t>
    </rPh>
    <phoneticPr fontId="2"/>
  </si>
  <si>
    <t>勝</t>
    <rPh sb="0" eb="1">
      <t>カ</t>
    </rPh>
    <phoneticPr fontId="2"/>
  </si>
  <si>
    <t>負</t>
    <rPh sb="0" eb="1">
      <t>マ</t>
    </rPh>
    <phoneticPr fontId="2"/>
  </si>
  <si>
    <t>分</t>
    <rPh sb="0" eb="1">
      <t>ワ</t>
    </rPh>
    <phoneticPr fontId="2"/>
  </si>
  <si>
    <t>差</t>
    <rPh sb="0" eb="1">
      <t>サ</t>
    </rPh>
    <phoneticPr fontId="2"/>
  </si>
  <si>
    <t>(</t>
    <phoneticPr fontId="2"/>
  </si>
  <si>
    <t>)</t>
    <phoneticPr fontId="2"/>
  </si>
  <si>
    <t>F.THREE U-15</t>
    <phoneticPr fontId="2"/>
  </si>
  <si>
    <t>アルビレックス長岡</t>
    <rPh sb="7" eb="9">
      <t>ナガオカ</t>
    </rPh>
    <phoneticPr fontId="2"/>
  </si>
  <si>
    <t>■ b グループ</t>
    <phoneticPr fontId="2"/>
  </si>
  <si>
    <t>ReiZ長岡</t>
    <rPh sb="4" eb="6">
      <t>ナガオカ</t>
    </rPh>
    <phoneticPr fontId="2"/>
  </si>
  <si>
    <t>柏崎ユナイテッド</t>
    <rPh sb="0" eb="2">
      <t>カシワザキ</t>
    </rPh>
    <phoneticPr fontId="2"/>
  </si>
  <si>
    <t>■ c グループ</t>
    <phoneticPr fontId="2"/>
  </si>
  <si>
    <t>■ d グループ</t>
    <phoneticPr fontId="2"/>
  </si>
  <si>
    <t>■ e グループ</t>
    <phoneticPr fontId="2"/>
  </si>
  <si>
    <t>■ f グループ</t>
    <phoneticPr fontId="2"/>
  </si>
  <si>
    <t>■ g グループ</t>
    <phoneticPr fontId="2"/>
  </si>
  <si>
    <t>■ h グループ</t>
    <phoneticPr fontId="2"/>
  </si>
  <si>
    <t>代表者会議</t>
    <rPh sb="0" eb="3">
      <t>ダイヒョウシャ</t>
    </rPh>
    <rPh sb="3" eb="5">
      <t>カイギ</t>
    </rPh>
    <phoneticPr fontId="2"/>
  </si>
  <si>
    <t>第1試合チームは設営、最終試合チームは後始末</t>
    <rPh sb="0" eb="1">
      <t>ダイ</t>
    </rPh>
    <rPh sb="2" eb="4">
      <t>シアイ</t>
    </rPh>
    <rPh sb="8" eb="10">
      <t>セツエイ</t>
    </rPh>
    <rPh sb="11" eb="13">
      <t>サイシュウ</t>
    </rPh>
    <rPh sb="13" eb="15">
      <t>シアイ</t>
    </rPh>
    <rPh sb="19" eb="22">
      <t>アトシマツ</t>
    </rPh>
    <phoneticPr fontId="2"/>
  </si>
  <si>
    <t>会場担当</t>
    <rPh sb="0" eb="2">
      <t>カイジョウ</t>
    </rPh>
    <rPh sb="2" eb="4">
      <t>タントウ</t>
    </rPh>
    <phoneticPr fontId="2"/>
  </si>
  <si>
    <t>キックオフ</t>
    <phoneticPr fontId="2"/>
  </si>
  <si>
    <t>グループ</t>
    <phoneticPr fontId="2"/>
  </si>
  <si>
    <t>審判団(各2名)</t>
    <rPh sb="0" eb="3">
      <t>シンパンダン</t>
    </rPh>
    <rPh sb="4" eb="5">
      <t>カク</t>
    </rPh>
    <rPh sb="6" eb="7">
      <t>メイ</t>
    </rPh>
    <phoneticPr fontId="2"/>
  </si>
  <si>
    <t>a</t>
    <phoneticPr fontId="2"/>
  </si>
  <si>
    <t>e</t>
    <phoneticPr fontId="2"/>
  </si>
  <si>
    <t>g</t>
    <phoneticPr fontId="2"/>
  </si>
  <si>
    <t>h</t>
    <phoneticPr fontId="2"/>
  </si>
  <si>
    <t>予選リーググループ表</t>
    <rPh sb="0" eb="2">
      <t>ヨセン</t>
    </rPh>
    <rPh sb="9" eb="10">
      <t>ヒョウ</t>
    </rPh>
    <phoneticPr fontId="2"/>
  </si>
  <si>
    <t>最終結果</t>
    <rPh sb="0" eb="2">
      <t>サイシュウ</t>
    </rPh>
    <rPh sb="2" eb="4">
      <t>ケッカ</t>
    </rPh>
    <phoneticPr fontId="2"/>
  </si>
  <si>
    <t>FCヴァレミール</t>
    <phoneticPr fontId="20"/>
  </si>
  <si>
    <t>長岡JYFC</t>
    <rPh sb="0" eb="2">
      <t>ナガオカ</t>
    </rPh>
    <phoneticPr fontId="2"/>
  </si>
  <si>
    <t>エボルブFC</t>
    <phoneticPr fontId="2"/>
  </si>
  <si>
    <t>上越春日FC</t>
    <rPh sb="0" eb="2">
      <t>ジョウエツ</t>
    </rPh>
    <rPh sb="2" eb="4">
      <t>カスガ</t>
    </rPh>
    <phoneticPr fontId="2"/>
  </si>
  <si>
    <t>ROUSE新潟</t>
    <rPh sb="5" eb="7">
      <t>ニイガタ</t>
    </rPh>
    <phoneticPr fontId="2"/>
  </si>
  <si>
    <t>ジェス新潟東SC</t>
    <rPh sb="3" eb="5">
      <t>ニイガタ</t>
    </rPh>
    <rPh sb="5" eb="6">
      <t>ヒガシ</t>
    </rPh>
    <phoneticPr fontId="2"/>
  </si>
  <si>
    <t>シバタSC</t>
    <phoneticPr fontId="2"/>
  </si>
  <si>
    <t>OFCファンタジスタ</t>
    <phoneticPr fontId="2"/>
  </si>
  <si>
    <t>本部テント　第1試合チームは設営、最終試合チームは後始末</t>
    <rPh sb="0" eb="2">
      <t>ホンブ</t>
    </rPh>
    <rPh sb="6" eb="7">
      <t>ダイ</t>
    </rPh>
    <rPh sb="8" eb="10">
      <t>シアイ</t>
    </rPh>
    <rPh sb="14" eb="16">
      <t>セツエイ</t>
    </rPh>
    <rPh sb="17" eb="19">
      <t>サイシュウ</t>
    </rPh>
    <rPh sb="19" eb="21">
      <t>シアイ</t>
    </rPh>
    <rPh sb="25" eb="28">
      <t>アトシマツ</t>
    </rPh>
    <phoneticPr fontId="2"/>
  </si>
  <si>
    <t>マッチNO</t>
    <phoneticPr fontId="2"/>
  </si>
  <si>
    <t>審判団</t>
    <rPh sb="0" eb="2">
      <t>シンパン</t>
    </rPh>
    <rPh sb="2" eb="3">
      <t>ダン</t>
    </rPh>
    <phoneticPr fontId="2"/>
  </si>
  <si>
    <t>Fピッチ</t>
    <phoneticPr fontId="2"/>
  </si>
  <si>
    <t>審判団</t>
    <phoneticPr fontId="2"/>
  </si>
  <si>
    <t>Eピッチ</t>
    <phoneticPr fontId="2"/>
  </si>
  <si>
    <t>➊</t>
    <phoneticPr fontId="2"/>
  </si>
  <si>
    <t>－</t>
    <phoneticPr fontId="2"/>
  </si>
  <si>
    <t>⑥の敗者</t>
    <phoneticPr fontId="2"/>
  </si>
  <si>
    <t>④の勝者</t>
    <rPh sb="2" eb="4">
      <t>ショウシャ</t>
    </rPh>
    <phoneticPr fontId="2"/>
  </si>
  <si>
    <t>⑤の敗者</t>
    <phoneticPr fontId="2"/>
  </si>
  <si>
    <t>②の勝者</t>
    <rPh sb="2" eb="4">
      <t>ショウシャ</t>
    </rPh>
    <phoneticPr fontId="2"/>
  </si>
  <si>
    <t>①の勝者</t>
    <rPh sb="2" eb="4">
      <t>ショウシャ</t>
    </rPh>
    <phoneticPr fontId="2"/>
  </si>
  <si>
    <t>③の勝者</t>
    <rPh sb="2" eb="4">
      <t>ショウシャ</t>
    </rPh>
    <phoneticPr fontId="2"/>
  </si>
  <si>
    <t>①の敗者</t>
    <rPh sb="2" eb="4">
      <t>ハイシャ</t>
    </rPh>
    <phoneticPr fontId="2"/>
  </si>
  <si>
    <t>②の敗者</t>
    <rPh sb="2" eb="4">
      <t>ハイシャ</t>
    </rPh>
    <phoneticPr fontId="2"/>
  </si>
  <si>
    <t>⑦の敗者</t>
    <rPh sb="2" eb="4">
      <t>ハイシャ</t>
    </rPh>
    <phoneticPr fontId="2"/>
  </si>
  <si>
    <t>③の敗者</t>
    <rPh sb="2" eb="4">
      <t>ハイシャ</t>
    </rPh>
    <phoneticPr fontId="2"/>
  </si>
  <si>
    <t>④の敗者</t>
    <rPh sb="2" eb="4">
      <t>ハイシャ</t>
    </rPh>
    <phoneticPr fontId="2"/>
  </si>
  <si>
    <t>⑧の勝者</t>
    <rPh sb="2" eb="4">
      <t>ショウシャ</t>
    </rPh>
    <phoneticPr fontId="2"/>
  </si>
  <si>
    <t>❶の勝者</t>
    <rPh sb="2" eb="4">
      <t>ショウシャ</t>
    </rPh>
    <phoneticPr fontId="2"/>
  </si>
  <si>
    <t>❷の勝者</t>
    <rPh sb="2" eb="4">
      <t>ショウシャ</t>
    </rPh>
    <phoneticPr fontId="2"/>
  </si>
  <si>
    <t>❸の勝者</t>
    <rPh sb="2" eb="4">
      <t>ショウシャ</t>
    </rPh>
    <phoneticPr fontId="2"/>
  </si>
  <si>
    <t>❹の勝者</t>
    <rPh sb="2" eb="4">
      <t>ショウシャ</t>
    </rPh>
    <phoneticPr fontId="2"/>
  </si>
  <si>
    <t>❺の敗者</t>
    <rPh sb="2" eb="4">
      <t>ハイシャ</t>
    </rPh>
    <phoneticPr fontId="2"/>
  </si>
  <si>
    <t>❻の敗者</t>
    <rPh sb="2" eb="4">
      <t>ハイシャ</t>
    </rPh>
    <phoneticPr fontId="2"/>
  </si>
  <si>
    <t>❺の勝者</t>
    <rPh sb="2" eb="4">
      <t>ショウシャ</t>
    </rPh>
    <phoneticPr fontId="2"/>
  </si>
  <si>
    <t>❶の敗者</t>
    <rPh sb="2" eb="4">
      <t>ハイシャ</t>
    </rPh>
    <phoneticPr fontId="2"/>
  </si>
  <si>
    <t>❷の敗者</t>
    <rPh sb="2" eb="4">
      <t>ハイシャ</t>
    </rPh>
    <phoneticPr fontId="2"/>
  </si>
  <si>
    <t>❼の敗者</t>
    <rPh sb="2" eb="4">
      <t>ハイシャ</t>
    </rPh>
    <phoneticPr fontId="2"/>
  </si>
  <si>
    <t>❽の敗者</t>
    <rPh sb="2" eb="4">
      <t>ハイシャ</t>
    </rPh>
    <phoneticPr fontId="2"/>
  </si>
  <si>
    <t>❸の敗者</t>
    <rPh sb="2" eb="4">
      <t>ハイシャ</t>
    </rPh>
    <phoneticPr fontId="2"/>
  </si>
  <si>
    <t>❹の敗者</t>
    <rPh sb="2" eb="4">
      <t>ハイシャ</t>
    </rPh>
    <phoneticPr fontId="2"/>
  </si>
  <si>
    <t>❽の勝者</t>
    <rPh sb="2" eb="4">
      <t>ショウシャ</t>
    </rPh>
    <phoneticPr fontId="2"/>
  </si>
  <si>
    <t>代表者会議</t>
    <rPh sb="0" eb="2">
      <t>ダイヒョウ</t>
    </rPh>
    <phoneticPr fontId="2"/>
  </si>
  <si>
    <t>⑬</t>
    <phoneticPr fontId="2"/>
  </si>
  <si>
    <t>Aピッチ</t>
    <phoneticPr fontId="2"/>
  </si>
  <si>
    <t>Bピッチ</t>
    <phoneticPr fontId="2"/>
  </si>
  <si>
    <t>アルビレックス新潟U-15</t>
    <rPh sb="7" eb="9">
      <t>ニイガタ</t>
    </rPh>
    <phoneticPr fontId="2"/>
  </si>
  <si>
    <t>グランセナ新潟</t>
    <rPh sb="5" eb="7">
      <t>ニイガタ</t>
    </rPh>
    <phoneticPr fontId="2"/>
  </si>
  <si>
    <t>EPOCH横越</t>
    <rPh sb="5" eb="7">
      <t>ヨコゴシ</t>
    </rPh>
    <phoneticPr fontId="2"/>
  </si>
  <si>
    <t>秋葉FC</t>
    <rPh sb="0" eb="2">
      <t>アキハ</t>
    </rPh>
    <phoneticPr fontId="2"/>
  </si>
  <si>
    <t>青山FC AFC94</t>
    <phoneticPr fontId="2"/>
  </si>
  <si>
    <t>FC Artista U-15</t>
    <phoneticPr fontId="2"/>
  </si>
  <si>
    <t>bandai12ジュニアユース</t>
    <phoneticPr fontId="20"/>
  </si>
  <si>
    <t>長岡ビルボードFC</t>
    <rPh sb="0" eb="2">
      <t>ナガオカ</t>
    </rPh>
    <phoneticPr fontId="2"/>
  </si>
  <si>
    <t>エスプリ長岡FC</t>
    <rPh sb="4" eb="6">
      <t>ナガオカ</t>
    </rPh>
    <phoneticPr fontId="2"/>
  </si>
  <si>
    <t>ROUSE新潟</t>
    <rPh sb="5" eb="7">
      <t>ニイガタ</t>
    </rPh>
    <phoneticPr fontId="1"/>
  </si>
  <si>
    <t>①の勝者</t>
    <rPh sb="2" eb="4">
      <t>ショウシャ</t>
    </rPh>
    <phoneticPr fontId="1"/>
  </si>
  <si>
    <t>②の勝者</t>
    <rPh sb="2" eb="4">
      <t>ショウシャ</t>
    </rPh>
    <phoneticPr fontId="1"/>
  </si>
  <si>
    <t>①の敗者</t>
    <rPh sb="2" eb="4">
      <t>ハイシャ</t>
    </rPh>
    <phoneticPr fontId="1"/>
  </si>
  <si>
    <t>②の敗者</t>
    <rPh sb="2" eb="4">
      <t>ハイシャ</t>
    </rPh>
    <phoneticPr fontId="1"/>
  </si>
  <si>
    <t>③の敗者</t>
    <rPh sb="2" eb="4">
      <t>ハイシャ</t>
    </rPh>
    <phoneticPr fontId="1"/>
  </si>
  <si>
    <t>④の敗者</t>
    <rPh sb="2" eb="4">
      <t>ハイシャ</t>
    </rPh>
    <phoneticPr fontId="1"/>
  </si>
  <si>
    <t>④の勝者</t>
    <rPh sb="2" eb="4">
      <t>ショウシャ</t>
    </rPh>
    <phoneticPr fontId="1"/>
  </si>
  <si>
    <t>③の勝者</t>
    <rPh sb="2" eb="4">
      <t>ショウシャ</t>
    </rPh>
    <phoneticPr fontId="1"/>
  </si>
  <si>
    <t>2020年度　新潟県クラブユースサッカー連盟　U-13大会</t>
    <rPh sb="4" eb="6">
      <t>ネンド</t>
    </rPh>
    <rPh sb="7" eb="10">
      <t>ニイガタケン</t>
    </rPh>
    <rPh sb="20" eb="22">
      <t>レンメイ</t>
    </rPh>
    <rPh sb="27" eb="29">
      <t>タイカイ</t>
    </rPh>
    <phoneticPr fontId="2"/>
  </si>
  <si>
    <t>Primasale上越</t>
    <rPh sb="9" eb="11">
      <t>ジョウエツ</t>
    </rPh>
    <phoneticPr fontId="20"/>
  </si>
  <si>
    <t>FOOTBOAR新潟</t>
    <rPh sb="8" eb="10">
      <t>ニイガタ</t>
    </rPh>
    <phoneticPr fontId="20"/>
  </si>
  <si>
    <t>Cresce FC</t>
    <phoneticPr fontId="20"/>
  </si>
  <si>
    <t>県央ＦＣ</t>
    <rPh sb="0" eb="2">
      <t>ケンオウ</t>
    </rPh>
    <phoneticPr fontId="20"/>
  </si>
  <si>
    <t>巻SC</t>
    <rPh sb="0" eb="1">
      <t>マ</t>
    </rPh>
    <phoneticPr fontId="20"/>
  </si>
  <si>
    <t>AC UNITED</t>
    <phoneticPr fontId="20"/>
  </si>
  <si>
    <t>FC LAZO</t>
    <phoneticPr fontId="20"/>
  </si>
  <si>
    <t>Noedegrati Sanjo FC</t>
    <phoneticPr fontId="20"/>
  </si>
  <si>
    <t>FCステラ</t>
    <phoneticPr fontId="20"/>
  </si>
  <si>
    <t>F.C.ESTNOVA新潟燕</t>
    <rPh sb="11" eb="13">
      <t>ニイガタ</t>
    </rPh>
    <rPh sb="13" eb="14">
      <t>ツバメ</t>
    </rPh>
    <phoneticPr fontId="20"/>
  </si>
  <si>
    <t>くびき野FC</t>
    <phoneticPr fontId="20"/>
  </si>
  <si>
    <t>五泉ＤＥＶＡ</t>
    <rPh sb="0" eb="2">
      <t>ゴセン</t>
    </rPh>
    <phoneticPr fontId="1"/>
  </si>
  <si>
    <t>新潟ハマーレ</t>
    <rPh sb="0" eb="2">
      <t>ニイガタ</t>
    </rPh>
    <phoneticPr fontId="1"/>
  </si>
  <si>
    <t>S.Cサンスマイルあらかわ</t>
    <phoneticPr fontId="1"/>
  </si>
  <si>
    <t>糸魚川FC</t>
    <rPh sb="0" eb="3">
      <t>イトイガワ</t>
    </rPh>
    <phoneticPr fontId="1"/>
  </si>
  <si>
    <t>アトレティコ魚沼</t>
    <rPh sb="6" eb="8">
      <t>ウオヌマ</t>
    </rPh>
    <phoneticPr fontId="1"/>
  </si>
  <si>
    <t>オヴェランツァ新潟</t>
    <rPh sb="7" eb="9">
      <t>ニイガタ</t>
    </rPh>
    <phoneticPr fontId="20"/>
  </si>
  <si>
    <t>県央FC</t>
    <rPh sb="0" eb="2">
      <t>ケンオウ</t>
    </rPh>
    <phoneticPr fontId="1"/>
  </si>
  <si>
    <t>エスプリ長岡</t>
    <rPh sb="4" eb="6">
      <t>ナガオカ</t>
    </rPh>
    <phoneticPr fontId="1"/>
  </si>
  <si>
    <t>柏崎ユナイテッド</t>
    <rPh sb="0" eb="2">
      <t>カシワザキ</t>
    </rPh>
    <phoneticPr fontId="1"/>
  </si>
  <si>
    <t>OFCファンタジスタ</t>
    <phoneticPr fontId="1"/>
  </si>
  <si>
    <t>刈羽ぴあパークＡ・Ｂ</t>
    <rPh sb="0" eb="2">
      <t>カリワ</t>
    </rPh>
    <phoneticPr fontId="1"/>
  </si>
  <si>
    <t>h1位</t>
    <rPh sb="2" eb="3">
      <t>イ</t>
    </rPh>
    <phoneticPr fontId="2"/>
  </si>
  <si>
    <t>a1位</t>
    <rPh sb="2" eb="3">
      <t>イ</t>
    </rPh>
    <phoneticPr fontId="2"/>
  </si>
  <si>
    <t>d1位</t>
    <rPh sb="2" eb="3">
      <t>イ</t>
    </rPh>
    <phoneticPr fontId="2"/>
  </si>
  <si>
    <t>e1位</t>
    <rPh sb="2" eb="3">
      <t>イ</t>
    </rPh>
    <phoneticPr fontId="2"/>
  </si>
  <si>
    <t>f1位</t>
    <rPh sb="2" eb="3">
      <t>イ</t>
    </rPh>
    <phoneticPr fontId="2"/>
  </si>
  <si>
    <t>c1位</t>
    <rPh sb="2" eb="3">
      <t>イ</t>
    </rPh>
    <phoneticPr fontId="2"/>
  </si>
  <si>
    <t>b1位</t>
    <rPh sb="2" eb="3">
      <t>イ</t>
    </rPh>
    <phoneticPr fontId="2"/>
  </si>
  <si>
    <t>g1位</t>
    <rPh sb="2" eb="3">
      <t>イ</t>
    </rPh>
    <phoneticPr fontId="2"/>
  </si>
  <si>
    <t>❺の敗者</t>
    <rPh sb="2" eb="4">
      <t>ハイシャ</t>
    </rPh>
    <phoneticPr fontId="1"/>
  </si>
  <si>
    <t>❻の敗者</t>
    <rPh sb="2" eb="4">
      <t>ハイシャ</t>
    </rPh>
    <phoneticPr fontId="1"/>
  </si>
  <si>
    <t>❼の敗者</t>
    <rPh sb="2" eb="4">
      <t>ハイシャ</t>
    </rPh>
    <phoneticPr fontId="1"/>
  </si>
  <si>
    <t>－</t>
    <phoneticPr fontId="1"/>
  </si>
  <si>
    <t>❽の敗者</t>
    <rPh sb="2" eb="4">
      <t>ハイシャ</t>
    </rPh>
    <phoneticPr fontId="1"/>
  </si>
  <si>
    <t>❺の勝者</t>
    <rPh sb="2" eb="4">
      <t>ショウシャ</t>
    </rPh>
    <phoneticPr fontId="1"/>
  </si>
  <si>
    <t>❻の勝者</t>
    <rPh sb="2" eb="4">
      <t>ショウシャ</t>
    </rPh>
    <phoneticPr fontId="1"/>
  </si>
  <si>
    <t>❼の勝者</t>
    <rPh sb="2" eb="4">
      <t>ショウシャ</t>
    </rPh>
    <phoneticPr fontId="1"/>
  </si>
  <si>
    <t>❽の勝者</t>
    <rPh sb="2" eb="4">
      <t>ショウシャ</t>
    </rPh>
    <phoneticPr fontId="1"/>
  </si>
  <si>
    <t>主審：協会派遣　　　　　　　　　　　　　　　　　　　　　副審＆四審：❼の敗者、❽の敗者</t>
    <phoneticPr fontId="1"/>
  </si>
  <si>
    <t>❶の勝者</t>
    <rPh sb="2" eb="4">
      <t>ショウシャ</t>
    </rPh>
    <phoneticPr fontId="1"/>
  </si>
  <si>
    <t>⓫の勝者</t>
    <rPh sb="2" eb="4">
      <t>ショウシャ</t>
    </rPh>
    <phoneticPr fontId="1"/>
  </si>
  <si>
    <t>⑪の勝者</t>
    <rPh sb="2" eb="4">
      <t>ショウシャ</t>
    </rPh>
    <phoneticPr fontId="1"/>
  </si>
  <si>
    <t>❶の敗者</t>
    <rPh sb="2" eb="4">
      <t>ハイシャ</t>
    </rPh>
    <phoneticPr fontId="1"/>
  </si>
  <si>
    <t>⓫の敗者</t>
    <rPh sb="2" eb="4">
      <t>ハイシャ</t>
    </rPh>
    <phoneticPr fontId="1"/>
  </si>
  <si>
    <t>⑪の敗者</t>
    <rPh sb="2" eb="4">
      <t>ハイシャ</t>
    </rPh>
    <phoneticPr fontId="1"/>
  </si>
  <si>
    <t>❹の勝者</t>
    <rPh sb="2" eb="4">
      <t>ショウシャ</t>
    </rPh>
    <phoneticPr fontId="1"/>
  </si>
  <si>
    <t>⓬の勝者</t>
    <rPh sb="2" eb="4">
      <t>ショウシャ</t>
    </rPh>
    <phoneticPr fontId="1"/>
  </si>
  <si>
    <t>⑫の勝者</t>
    <rPh sb="2" eb="4">
      <t>ショウシャ</t>
    </rPh>
    <phoneticPr fontId="1"/>
  </si>
  <si>
    <t>主審：協会派遣　　　　　　　　　　　　　　　　　　　　　副審＆四審：⓫の勝者、⑪の勝者</t>
    <rPh sb="0" eb="2">
      <t>シュシン</t>
    </rPh>
    <rPh sb="3" eb="5">
      <t>キョウカイ</t>
    </rPh>
    <rPh sb="5" eb="7">
      <t>ハケン</t>
    </rPh>
    <rPh sb="28" eb="30">
      <t>フクシン</t>
    </rPh>
    <rPh sb="31" eb="32">
      <t>ヨン</t>
    </rPh>
    <rPh sb="32" eb="33">
      <t>シン</t>
    </rPh>
    <rPh sb="36" eb="38">
      <t>ショウシャ</t>
    </rPh>
    <rPh sb="41" eb="43">
      <t>ショウシャ</t>
    </rPh>
    <phoneticPr fontId="1"/>
  </si>
  <si>
    <t>❹の敗者</t>
    <rPh sb="2" eb="4">
      <t>ハイシャ</t>
    </rPh>
    <phoneticPr fontId="1"/>
  </si>
  <si>
    <t>⓬の敗者</t>
    <rPh sb="2" eb="4">
      <t>ハイシャ</t>
    </rPh>
    <phoneticPr fontId="1"/>
  </si>
  <si>
    <t>⑫の敗者</t>
    <rPh sb="2" eb="4">
      <t>ハイシャ</t>
    </rPh>
    <phoneticPr fontId="1"/>
  </si>
  <si>
    <t>主審：協会派遣　　　　　　　　　　　　　　　　　　　　　副審＆四審：⓫の敗者、⑪の敗者</t>
    <phoneticPr fontId="1"/>
  </si>
  <si>
    <t>8:30～16:00</t>
    <phoneticPr fontId="2"/>
  </si>
  <si>
    <t>会場：刈羽ぴあパークＡ・Ｂ</t>
    <rPh sb="3" eb="5">
      <t>カリワ</t>
    </rPh>
    <phoneticPr fontId="2"/>
  </si>
  <si>
    <t>⑤の敗者</t>
    <rPh sb="2" eb="4">
      <t>ハイシャ</t>
    </rPh>
    <phoneticPr fontId="1"/>
  </si>
  <si>
    <t>⑥の敗者</t>
    <rPh sb="2" eb="4">
      <t>ハイシャ</t>
    </rPh>
    <phoneticPr fontId="1"/>
  </si>
  <si>
    <t>⑦の敗者</t>
    <rPh sb="2" eb="4">
      <t>ハイシャ</t>
    </rPh>
    <phoneticPr fontId="1"/>
  </si>
  <si>
    <t>⑧の敗者</t>
    <rPh sb="2" eb="4">
      <t>ハイシャ</t>
    </rPh>
    <phoneticPr fontId="1"/>
  </si>
  <si>
    <t>⑤の勝者</t>
    <rPh sb="2" eb="4">
      <t>ショウシャ</t>
    </rPh>
    <phoneticPr fontId="1"/>
  </si>
  <si>
    <t>⑥の勝者</t>
    <rPh sb="2" eb="4">
      <t>ショウシャ</t>
    </rPh>
    <phoneticPr fontId="1"/>
  </si>
  <si>
    <t>⑦の勝者</t>
    <rPh sb="2" eb="4">
      <t>ショウシャ</t>
    </rPh>
    <phoneticPr fontId="1"/>
  </si>
  <si>
    <t>⑧の勝者</t>
    <rPh sb="2" eb="4">
      <t>ショウシャ</t>
    </rPh>
    <phoneticPr fontId="1"/>
  </si>
  <si>
    <t>❷の勝者</t>
    <rPh sb="2" eb="4">
      <t>ショウシャ</t>
    </rPh>
    <phoneticPr fontId="1"/>
  </si>
  <si>
    <t>❾の勝者</t>
    <rPh sb="2" eb="4">
      <t>ショウシャ</t>
    </rPh>
    <phoneticPr fontId="1"/>
  </si>
  <si>
    <t>⑨の勝者</t>
    <rPh sb="2" eb="4">
      <t>ショウシャ</t>
    </rPh>
    <phoneticPr fontId="1"/>
  </si>
  <si>
    <t>❷の敗者</t>
    <rPh sb="2" eb="4">
      <t>ハイシャ</t>
    </rPh>
    <phoneticPr fontId="1"/>
  </si>
  <si>
    <t>❾の敗者</t>
    <rPh sb="2" eb="4">
      <t>ハイシャ</t>
    </rPh>
    <phoneticPr fontId="1"/>
  </si>
  <si>
    <t>⑨の敗者</t>
    <rPh sb="2" eb="4">
      <t>ハイシャ</t>
    </rPh>
    <phoneticPr fontId="1"/>
  </si>
  <si>
    <t>❸の勝者</t>
    <rPh sb="2" eb="4">
      <t>ショウシャ</t>
    </rPh>
    <phoneticPr fontId="1"/>
  </si>
  <si>
    <t>❿の勝者</t>
    <rPh sb="2" eb="4">
      <t>ショウシャ</t>
    </rPh>
    <phoneticPr fontId="1"/>
  </si>
  <si>
    <t>⑩の勝者</t>
    <rPh sb="2" eb="4">
      <t>ショウシャ</t>
    </rPh>
    <phoneticPr fontId="1"/>
  </si>
  <si>
    <t>❸の敗者</t>
    <rPh sb="2" eb="4">
      <t>ハイシャ</t>
    </rPh>
    <phoneticPr fontId="1"/>
  </si>
  <si>
    <t>❿の敗者</t>
    <rPh sb="2" eb="4">
      <t>ハイシャ</t>
    </rPh>
    <phoneticPr fontId="1"/>
  </si>
  <si>
    <t>⑩の敗者</t>
    <rPh sb="2" eb="4">
      <t>ハイシャ</t>
    </rPh>
    <phoneticPr fontId="1"/>
  </si>
  <si>
    <t>会場：柿崎運動公園</t>
    <rPh sb="0" eb="2">
      <t>カイジョウ</t>
    </rPh>
    <rPh sb="3" eb="5">
      <t>カキザキ</t>
    </rPh>
    <rPh sb="5" eb="9">
      <t>ウンドウコウエン</t>
    </rPh>
    <phoneticPr fontId="2"/>
  </si>
  <si>
    <t>b</t>
    <phoneticPr fontId="1"/>
  </si>
  <si>
    <t>h2位</t>
    <rPh sb="2" eb="3">
      <t>イ</t>
    </rPh>
    <phoneticPr fontId="2"/>
  </si>
  <si>
    <t>a2位</t>
    <rPh sb="2" eb="3">
      <t>イ</t>
    </rPh>
    <phoneticPr fontId="2"/>
  </si>
  <si>
    <t>g2位</t>
    <rPh sb="2" eb="3">
      <t>イ</t>
    </rPh>
    <phoneticPr fontId="2"/>
  </si>
  <si>
    <t>b2位</t>
    <rPh sb="2" eb="3">
      <t>イ</t>
    </rPh>
    <phoneticPr fontId="2"/>
  </si>
  <si>
    <t>f2位</t>
    <rPh sb="2" eb="3">
      <t>イ</t>
    </rPh>
    <phoneticPr fontId="2"/>
  </si>
  <si>
    <t>c2位</t>
    <rPh sb="2" eb="3">
      <t>イ</t>
    </rPh>
    <phoneticPr fontId="2"/>
  </si>
  <si>
    <t>e2位</t>
    <rPh sb="2" eb="3">
      <t>イ</t>
    </rPh>
    <phoneticPr fontId="2"/>
  </si>
  <si>
    <t>d2位</t>
    <rPh sb="2" eb="3">
      <t>イ</t>
    </rPh>
    <phoneticPr fontId="2"/>
  </si>
  <si>
    <t>a・ｈ</t>
    <phoneticPr fontId="2"/>
  </si>
  <si>
    <t>b・ｇ</t>
    <phoneticPr fontId="1"/>
  </si>
  <si>
    <t>ｃ・ｆ</t>
    <phoneticPr fontId="2"/>
  </si>
  <si>
    <t>ｄ・e</t>
    <phoneticPr fontId="2"/>
  </si>
  <si>
    <t>17:00～20:30</t>
    <phoneticPr fontId="2"/>
  </si>
  <si>
    <t>潟東サルビア</t>
    <rPh sb="0" eb="2">
      <t>カタヒガシ</t>
    </rPh>
    <phoneticPr fontId="1"/>
  </si>
  <si>
    <t>ah</t>
    <phoneticPr fontId="2"/>
  </si>
  <si>
    <t>ha</t>
    <phoneticPr fontId="2"/>
  </si>
  <si>
    <t>de</t>
    <phoneticPr fontId="2"/>
  </si>
  <si>
    <t>ed</t>
    <phoneticPr fontId="2"/>
  </si>
  <si>
    <t>fc</t>
    <phoneticPr fontId="2"/>
  </si>
  <si>
    <t>cf</t>
    <phoneticPr fontId="2"/>
  </si>
  <si>
    <t>bg</t>
    <phoneticPr fontId="2"/>
  </si>
  <si>
    <t>gb</t>
    <phoneticPr fontId="2"/>
  </si>
  <si>
    <t>会場：アルビレッジEピッチ</t>
    <rPh sb="0" eb="2">
      <t>カイジョウ</t>
    </rPh>
    <phoneticPr fontId="1"/>
  </si>
  <si>
    <t>ah勝</t>
    <rPh sb="2" eb="3">
      <t>カ</t>
    </rPh>
    <phoneticPr fontId="1"/>
  </si>
  <si>
    <t>ha勝</t>
    <rPh sb="2" eb="3">
      <t>カ</t>
    </rPh>
    <phoneticPr fontId="1"/>
  </si>
  <si>
    <t>bg勝</t>
    <rPh sb="2" eb="3">
      <t>カ</t>
    </rPh>
    <phoneticPr fontId="1"/>
  </si>
  <si>
    <t>gb勝</t>
    <rPh sb="2" eb="3">
      <t>カ</t>
    </rPh>
    <phoneticPr fontId="1"/>
  </si>
  <si>
    <t>cf勝</t>
    <rPh sb="2" eb="3">
      <t>カ</t>
    </rPh>
    <phoneticPr fontId="1"/>
  </si>
  <si>
    <t>fc勝</t>
    <rPh sb="2" eb="3">
      <t>カ</t>
    </rPh>
    <phoneticPr fontId="1"/>
  </si>
  <si>
    <t>de勝</t>
    <rPh sb="2" eb="3">
      <t>カ</t>
    </rPh>
    <phoneticPr fontId="1"/>
  </si>
  <si>
    <t>ed勝</t>
    <rPh sb="2" eb="3">
      <t>カ</t>
    </rPh>
    <phoneticPr fontId="1"/>
  </si>
  <si>
    <t>予選トーナメント表</t>
    <rPh sb="0" eb="2">
      <t>ヨセン</t>
    </rPh>
    <rPh sb="8" eb="9">
      <t>ヒョウ</t>
    </rPh>
    <phoneticPr fontId="1"/>
  </si>
  <si>
    <t>ah負</t>
    <rPh sb="2" eb="3">
      <t>マ</t>
    </rPh>
    <phoneticPr fontId="1"/>
  </si>
  <si>
    <t>ha負</t>
    <rPh sb="2" eb="3">
      <t>マ</t>
    </rPh>
    <phoneticPr fontId="1"/>
  </si>
  <si>
    <t>bg負</t>
    <rPh sb="2" eb="3">
      <t>マ</t>
    </rPh>
    <phoneticPr fontId="1"/>
  </si>
  <si>
    <t>gb負</t>
    <rPh sb="2" eb="3">
      <t>マ</t>
    </rPh>
    <phoneticPr fontId="1"/>
  </si>
  <si>
    <t>cf負</t>
    <rPh sb="2" eb="3">
      <t>マ</t>
    </rPh>
    <phoneticPr fontId="1"/>
  </si>
  <si>
    <t>fc負</t>
    <rPh sb="2" eb="3">
      <t>マ</t>
    </rPh>
    <phoneticPr fontId="1"/>
  </si>
  <si>
    <t>de負</t>
    <rPh sb="2" eb="3">
      <t>マ</t>
    </rPh>
    <phoneticPr fontId="1"/>
  </si>
  <si>
    <t>ed負</t>
    <rPh sb="2" eb="3">
      <t>マ</t>
    </rPh>
    <phoneticPr fontId="1"/>
  </si>
  <si>
    <t>Dピッチ</t>
    <phoneticPr fontId="2"/>
  </si>
  <si>
    <t>Aコート</t>
    <phoneticPr fontId="2"/>
  </si>
  <si>
    <t>Bコート</t>
    <phoneticPr fontId="2"/>
  </si>
  <si>
    <t>Ａコート</t>
    <phoneticPr fontId="2"/>
  </si>
  <si>
    <t>Ｂコート</t>
    <phoneticPr fontId="2"/>
  </si>
  <si>
    <t>ah負</t>
    <rPh sb="2" eb="3">
      <t>マ</t>
    </rPh>
    <phoneticPr fontId="2"/>
  </si>
  <si>
    <t>bg負</t>
    <rPh sb="2" eb="3">
      <t>マ</t>
    </rPh>
    <phoneticPr fontId="2"/>
  </si>
  <si>
    <t>cf負</t>
    <rPh sb="2" eb="3">
      <t>マ</t>
    </rPh>
    <phoneticPr fontId="2"/>
  </si>
  <si>
    <t>gb負</t>
    <rPh sb="2" eb="3">
      <t>マ</t>
    </rPh>
    <phoneticPr fontId="2"/>
  </si>
  <si>
    <t>ha負</t>
    <rPh sb="2" eb="3">
      <t>マ</t>
    </rPh>
    <phoneticPr fontId="2"/>
  </si>
  <si>
    <t>ed負</t>
    <rPh sb="2" eb="3">
      <t>マ</t>
    </rPh>
    <phoneticPr fontId="2"/>
  </si>
  <si>
    <t>de負</t>
    <rPh sb="2" eb="3">
      <t>マ</t>
    </rPh>
    <phoneticPr fontId="2"/>
  </si>
  <si>
    <t>fc負</t>
    <rPh sb="2" eb="3">
      <t>マ</t>
    </rPh>
    <phoneticPr fontId="2"/>
  </si>
  <si>
    <t>a3位</t>
    <rPh sb="2" eb="3">
      <t>イ</t>
    </rPh>
    <phoneticPr fontId="2"/>
  </si>
  <si>
    <t>h3位</t>
    <rPh sb="2" eb="3">
      <t>イ</t>
    </rPh>
    <phoneticPr fontId="2"/>
  </si>
  <si>
    <t>b3位</t>
    <rPh sb="2" eb="3">
      <t>イ</t>
    </rPh>
    <phoneticPr fontId="2"/>
  </si>
  <si>
    <t>c3位</t>
    <rPh sb="2" eb="3">
      <t>イ</t>
    </rPh>
    <phoneticPr fontId="2"/>
  </si>
  <si>
    <t>d3位</t>
    <rPh sb="2" eb="3">
      <t>イ</t>
    </rPh>
    <phoneticPr fontId="2"/>
  </si>
  <si>
    <t>ニュー・グリーンピア津南Aピッチ</t>
    <rPh sb="10" eb="12">
      <t>ツナン</t>
    </rPh>
    <phoneticPr fontId="1"/>
  </si>
  <si>
    <t>ニュー・グリーンピア津南Bピッチ</t>
    <rPh sb="10" eb="12">
      <t>ツナン</t>
    </rPh>
    <phoneticPr fontId="1"/>
  </si>
  <si>
    <t>会場：ニュー・グリーンピア津南A・B</t>
    <rPh sb="13" eb="15">
      <t>ツナン</t>
    </rPh>
    <phoneticPr fontId="2"/>
  </si>
  <si>
    <t>⑤の勝者</t>
    <rPh sb="2" eb="3">
      <t>カ</t>
    </rPh>
    <phoneticPr fontId="2"/>
  </si>
  <si>
    <t>⑥の勝者</t>
    <rPh sb="2" eb="3">
      <t>カ</t>
    </rPh>
    <phoneticPr fontId="2"/>
  </si>
  <si>
    <t>❻の勝者</t>
    <phoneticPr fontId="2"/>
  </si>
  <si>
    <t>❼の勝者</t>
    <rPh sb="2" eb="3">
      <t>カチ</t>
    </rPh>
    <phoneticPr fontId="2"/>
  </si>
  <si>
    <t>⑦の勝者</t>
    <rPh sb="2" eb="3">
      <t>カチ</t>
    </rPh>
    <phoneticPr fontId="2"/>
  </si>
  <si>
    <t>⑧の敗者</t>
    <rPh sb="2" eb="3">
      <t>ハイ</t>
    </rPh>
    <phoneticPr fontId="2"/>
  </si>
  <si>
    <t>8:30～16:30</t>
    <phoneticPr fontId="2"/>
  </si>
  <si>
    <t>エボルブFC</t>
    <phoneticPr fontId="1"/>
  </si>
  <si>
    <t>ReiZ長岡</t>
    <rPh sb="4" eb="6">
      <t>ナガオカ</t>
    </rPh>
    <phoneticPr fontId="1"/>
  </si>
  <si>
    <t>主審＆四審：協会派遣　　　　　　　　　　　　　　　　　　　　　副審＆四審：❺の敗者、❻の敗者</t>
    <rPh sb="0" eb="2">
      <t>シュシン</t>
    </rPh>
    <rPh sb="3" eb="4">
      <t>ヨン</t>
    </rPh>
    <rPh sb="4" eb="5">
      <t>シン</t>
    </rPh>
    <rPh sb="6" eb="8">
      <t>キョウカイ</t>
    </rPh>
    <rPh sb="8" eb="10">
      <t>ハケン</t>
    </rPh>
    <rPh sb="31" eb="33">
      <t>フクシン</t>
    </rPh>
    <rPh sb="34" eb="35">
      <t>ヨン</t>
    </rPh>
    <rPh sb="35" eb="36">
      <t>シン</t>
    </rPh>
    <rPh sb="39" eb="41">
      <t>ハイシャ</t>
    </rPh>
    <rPh sb="44" eb="46">
      <t>ハイシャ</t>
    </rPh>
    <phoneticPr fontId="1"/>
  </si>
  <si>
    <t>会場：長岡ニュータウン</t>
    <rPh sb="0" eb="2">
      <t>カイジョウ</t>
    </rPh>
    <rPh sb="3" eb="5">
      <t>ナガオカ</t>
    </rPh>
    <phoneticPr fontId="1"/>
  </si>
  <si>
    <t>試合日</t>
    <rPh sb="0" eb="3">
      <t>シアイビ</t>
    </rPh>
    <phoneticPr fontId="2"/>
  </si>
  <si>
    <t>フラッグ</t>
    <phoneticPr fontId="2"/>
  </si>
  <si>
    <t>選手番号</t>
    <rPh sb="0" eb="2">
      <t>センシュ</t>
    </rPh>
    <rPh sb="2" eb="4">
      <t>バンゴウ</t>
    </rPh>
    <phoneticPr fontId="2"/>
  </si>
  <si>
    <t>選手名</t>
    <rPh sb="0" eb="3">
      <t>センシュメイ</t>
    </rPh>
    <phoneticPr fontId="2"/>
  </si>
  <si>
    <t>選手
チェック</t>
    <rPh sb="0" eb="2">
      <t>センシュ</t>
    </rPh>
    <phoneticPr fontId="20"/>
  </si>
  <si>
    <t>警告・退場</t>
    <rPh sb="0" eb="2">
      <t>ケイコク</t>
    </rPh>
    <rPh sb="3" eb="5">
      <t>タイジョウ</t>
    </rPh>
    <phoneticPr fontId="2"/>
  </si>
  <si>
    <t>内容</t>
    <rPh sb="0" eb="2">
      <t>ナイヨウ</t>
    </rPh>
    <phoneticPr fontId="2"/>
  </si>
  <si>
    <t>【警告】</t>
    <rPh sb="1" eb="3">
      <t>ケイコク</t>
    </rPh>
    <phoneticPr fontId="20"/>
  </si>
  <si>
    <t>C1（反）</t>
    <rPh sb="3" eb="4">
      <t>ハン</t>
    </rPh>
    <phoneticPr fontId="20"/>
  </si>
  <si>
    <t>反スポーツ的行為</t>
    <phoneticPr fontId="20"/>
  </si>
  <si>
    <t>C4（繰）</t>
    <rPh sb="3" eb="4">
      <t>ク</t>
    </rPh>
    <phoneticPr fontId="20"/>
  </si>
  <si>
    <t>C2（ラ）</t>
    <phoneticPr fontId="20"/>
  </si>
  <si>
    <t>ラフプレー</t>
    <phoneticPr fontId="20"/>
  </si>
  <si>
    <t>C3（異）</t>
    <rPh sb="3" eb="4">
      <t>イ</t>
    </rPh>
    <phoneticPr fontId="20"/>
  </si>
  <si>
    <t>言葉または行動によって異議を示す</t>
    <phoneticPr fontId="20"/>
  </si>
  <si>
    <t>繰り返し競技規則に違反する</t>
    <phoneticPr fontId="20"/>
  </si>
  <si>
    <t>C5（遅）</t>
    <rPh sb="3" eb="4">
      <t>チ</t>
    </rPh>
    <phoneticPr fontId="20"/>
  </si>
  <si>
    <t>プレーの再開を遅らせる</t>
    <phoneticPr fontId="20"/>
  </si>
  <si>
    <t>C6（距）</t>
    <rPh sb="3" eb="4">
      <t>キョ</t>
    </rPh>
    <phoneticPr fontId="20"/>
  </si>
  <si>
    <t>CK、FK、スローインでプレーを再開するとき規定の距離を守らない</t>
    <phoneticPr fontId="20"/>
  </si>
  <si>
    <t>C7（入）</t>
    <rPh sb="3" eb="4">
      <t>イ</t>
    </rPh>
    <phoneticPr fontId="20"/>
  </si>
  <si>
    <t>主審の承認を得ずフィールドに入る、または復帰する</t>
    <phoneticPr fontId="20"/>
  </si>
  <si>
    <t>C8（去）</t>
    <rPh sb="3" eb="4">
      <t>サ</t>
    </rPh>
    <phoneticPr fontId="20"/>
  </si>
  <si>
    <t>主審の承認を得ず意図的にフィールドから離れる</t>
    <phoneticPr fontId="20"/>
  </si>
  <si>
    <t>【退場】</t>
    <rPh sb="1" eb="3">
      <t>タイジョウ</t>
    </rPh>
    <phoneticPr fontId="20"/>
  </si>
  <si>
    <t>S1（不正）</t>
    <rPh sb="3" eb="5">
      <t>フセイ</t>
    </rPh>
    <phoneticPr fontId="20"/>
  </si>
  <si>
    <t>著しく不正なプレー</t>
    <phoneticPr fontId="20"/>
  </si>
  <si>
    <t>S2（乱暴）</t>
    <rPh sb="3" eb="5">
      <t>ランボウ</t>
    </rPh>
    <phoneticPr fontId="20"/>
  </si>
  <si>
    <t>乱暴な行為を犯す</t>
    <phoneticPr fontId="20"/>
  </si>
  <si>
    <t>S3（つば）</t>
    <phoneticPr fontId="20"/>
  </si>
  <si>
    <t>相手競技者あるいはその他の者につばを吐きかける</t>
    <phoneticPr fontId="20"/>
  </si>
  <si>
    <t>S4（阻止手）</t>
    <rPh sb="3" eb="5">
      <t>ソシ</t>
    </rPh>
    <rPh sb="5" eb="6">
      <t>テ</t>
    </rPh>
    <phoneticPr fontId="20"/>
  </si>
  <si>
    <t>競技者が意図的に手でボールを扱って相手チームの決定的な得点機会を阻止</t>
    <phoneticPr fontId="20"/>
  </si>
  <si>
    <t>S5（阻止他）</t>
    <rPh sb="3" eb="5">
      <t>ソシ</t>
    </rPh>
    <rPh sb="5" eb="6">
      <t>タ</t>
    </rPh>
    <phoneticPr fontId="20"/>
  </si>
  <si>
    <t>FKあるいはPKとなる反則でゴールに向かう相手の決定的な得点機会を阻止</t>
    <phoneticPr fontId="20"/>
  </si>
  <si>
    <t>S6（暴言）</t>
    <rPh sb="3" eb="5">
      <t>ボウゲン</t>
    </rPh>
    <phoneticPr fontId="20"/>
  </si>
  <si>
    <t>攻撃的な侮辱的なあるいは下品な発言や身振りをする</t>
    <phoneticPr fontId="20"/>
  </si>
  <si>
    <t>CS（警2）</t>
    <rPh sb="3" eb="4">
      <t>ケイ</t>
    </rPh>
    <phoneticPr fontId="20"/>
  </si>
  <si>
    <t>同じ試合の中で二つ目の警告を受ける</t>
    <phoneticPr fontId="20"/>
  </si>
  <si>
    <t>16:00～21:00</t>
    <phoneticPr fontId="2"/>
  </si>
  <si>
    <t>e3位</t>
    <rPh sb="2" eb="3">
      <t>イ</t>
    </rPh>
    <phoneticPr fontId="2"/>
  </si>
  <si>
    <t>f3位</t>
    <rPh sb="2" eb="3">
      <t>イ</t>
    </rPh>
    <phoneticPr fontId="2"/>
  </si>
  <si>
    <t>g3位</t>
    <rPh sb="2" eb="3">
      <t>イ</t>
    </rPh>
    <phoneticPr fontId="2"/>
  </si>
  <si>
    <t>予選L　　　1位</t>
    <rPh sb="0" eb="2">
      <t>ヨセン</t>
    </rPh>
    <rPh sb="7" eb="8">
      <t>イ</t>
    </rPh>
    <phoneticPr fontId="2"/>
  </si>
  <si>
    <t>予選L　　　2位</t>
    <rPh sb="0" eb="2">
      <t>ヨセン</t>
    </rPh>
    <rPh sb="7" eb="8">
      <t>イ</t>
    </rPh>
    <phoneticPr fontId="2"/>
  </si>
  <si>
    <t>グランヴォーチェ柏崎</t>
    <rPh sb="8" eb="10">
      <t>カシワザキ</t>
    </rPh>
    <phoneticPr fontId="20"/>
  </si>
  <si>
    <t>FC.CEREZO</t>
    <phoneticPr fontId="1"/>
  </si>
  <si>
    <t>予選L　　　　3位4位</t>
    <rPh sb="0" eb="2">
      <t>ヨセン</t>
    </rPh>
    <rPh sb="8" eb="9">
      <t>イ</t>
    </rPh>
    <rPh sb="10" eb="11">
      <t>イ</t>
    </rPh>
    <phoneticPr fontId="2"/>
  </si>
  <si>
    <t>×</t>
    <phoneticPr fontId="1"/>
  </si>
  <si>
    <t>2022NiCY 新人戦(Ｕ-１４)</t>
    <rPh sb="9" eb="12">
      <t>シンジンセン</t>
    </rPh>
    <phoneticPr fontId="2"/>
  </si>
  <si>
    <t>回答</t>
    <rPh sb="0" eb="2">
      <t>カイトウ</t>
    </rPh>
    <phoneticPr fontId="1"/>
  </si>
  <si>
    <t>〇</t>
    <phoneticPr fontId="1"/>
  </si>
  <si>
    <t>〇</t>
  </si>
  <si>
    <t>FC Artista U-15</t>
    <phoneticPr fontId="1"/>
  </si>
  <si>
    <t>ジェス新潟東SC</t>
    <rPh sb="3" eb="6">
      <t>ニイガタヒガシ</t>
    </rPh>
    <phoneticPr fontId="2"/>
  </si>
  <si>
    <t>FCヴァレミール</t>
    <phoneticPr fontId="1"/>
  </si>
  <si>
    <t>2022年8月20日（土）～27日（土）</t>
    <rPh sb="4" eb="5">
      <t>ネン</t>
    </rPh>
    <rPh sb="6" eb="7">
      <t>ガツ</t>
    </rPh>
    <rPh sb="9" eb="10">
      <t>ニチ</t>
    </rPh>
    <rPh sb="11" eb="12">
      <t>ド</t>
    </rPh>
    <rPh sb="16" eb="17">
      <t>ニチ</t>
    </rPh>
    <rPh sb="18" eb="19">
      <t>ド</t>
    </rPh>
    <phoneticPr fontId="2"/>
  </si>
  <si>
    <t>長岡JYFC</t>
    <rPh sb="0" eb="2">
      <t>ナガオカ</t>
    </rPh>
    <phoneticPr fontId="1"/>
  </si>
  <si>
    <t>グランセナ</t>
    <phoneticPr fontId="1"/>
  </si>
  <si>
    <t>ACユナイテッド</t>
    <phoneticPr fontId="1"/>
  </si>
  <si>
    <t>a</t>
    <phoneticPr fontId="1"/>
  </si>
  <si>
    <t>c</t>
    <phoneticPr fontId="1"/>
  </si>
  <si>
    <t>(  -  )</t>
    <phoneticPr fontId="2"/>
  </si>
  <si>
    <t>会場：アルビレッジE</t>
    <rPh sb="0" eb="2">
      <t>カイジョウ</t>
    </rPh>
    <phoneticPr fontId="2"/>
  </si>
  <si>
    <t>会場:グランセナAピッチ・Bピッチ</t>
    <rPh sb="0" eb="2">
      <t>カイジョウ</t>
    </rPh>
    <phoneticPr fontId="2"/>
  </si>
  <si>
    <t>会場：長岡ニュータウン</t>
    <rPh sb="0" eb="2">
      <t>カイジョウ</t>
    </rPh>
    <rPh sb="3" eb="5">
      <t>ナガオカ</t>
    </rPh>
    <phoneticPr fontId="2"/>
  </si>
  <si>
    <t>会場：潟東サルビア</t>
    <rPh sb="0" eb="2">
      <t>カイジョウ</t>
    </rPh>
    <rPh sb="3" eb="5">
      <t>カタヒガシ</t>
    </rPh>
    <phoneticPr fontId="2"/>
  </si>
  <si>
    <t>c</t>
    <phoneticPr fontId="2"/>
  </si>
  <si>
    <t>2022 NiCY新人戦 予選リーグ日程表</t>
    <rPh sb="9" eb="12">
      <t>シンジンセン</t>
    </rPh>
    <rPh sb="13" eb="15">
      <t>ヨセン</t>
    </rPh>
    <rPh sb="18" eb="21">
      <t>ニッテイヒョウ</t>
    </rPh>
    <phoneticPr fontId="2"/>
  </si>
  <si>
    <t>会場：刈羽ぴあパークAコート</t>
    <rPh sb="0" eb="2">
      <t>カイジョウ</t>
    </rPh>
    <rPh sb="3" eb="5">
      <t>カリワ</t>
    </rPh>
    <phoneticPr fontId="1"/>
  </si>
  <si>
    <t>会場：刈羽ぴあパークBコート</t>
    <rPh sb="0" eb="2">
      <t>カイジョウ</t>
    </rPh>
    <rPh sb="3" eb="5">
      <t>カリワ</t>
    </rPh>
    <phoneticPr fontId="1"/>
  </si>
  <si>
    <t>f</t>
    <phoneticPr fontId="2"/>
  </si>
  <si>
    <t>会場：潟東サルビア</t>
    <rPh sb="0" eb="2">
      <t>カイジョウ</t>
    </rPh>
    <rPh sb="3" eb="5">
      <t>カタヒガシ</t>
    </rPh>
    <phoneticPr fontId="1"/>
  </si>
  <si>
    <t>会場：グランセナBピッチ</t>
    <rPh sb="0" eb="2">
      <t>カイジョウ</t>
    </rPh>
    <phoneticPr fontId="1"/>
  </si>
  <si>
    <t>8月20日（土）</t>
    <rPh sb="1" eb="2">
      <t>ガツ</t>
    </rPh>
    <rPh sb="4" eb="5">
      <t>ニチ</t>
    </rPh>
    <rPh sb="6" eb="7">
      <t>ド</t>
    </rPh>
    <phoneticPr fontId="2"/>
  </si>
  <si>
    <t>8月21日（日）</t>
    <rPh sb="1" eb="2">
      <t>ガツ</t>
    </rPh>
    <rPh sb="4" eb="5">
      <t>ニチ</t>
    </rPh>
    <rPh sb="6" eb="7">
      <t>ニチ</t>
    </rPh>
    <phoneticPr fontId="2"/>
  </si>
  <si>
    <t>8月27日（土）</t>
    <rPh sb="1" eb="2">
      <t>ガツ</t>
    </rPh>
    <rPh sb="4" eb="5">
      <t>ニチ</t>
    </rPh>
    <rPh sb="6" eb="7">
      <t>ド</t>
    </rPh>
    <phoneticPr fontId="2"/>
  </si>
  <si>
    <t>長岡ニュータウン</t>
    <rPh sb="0" eb="2">
      <t>ナガオカ</t>
    </rPh>
    <phoneticPr fontId="1"/>
  </si>
  <si>
    <t>グランセナ</t>
    <phoneticPr fontId="1"/>
  </si>
  <si>
    <t>2022 NiCY新人戦 予選トーナメント日程表</t>
    <rPh sb="9" eb="12">
      <t>シンジンセン</t>
    </rPh>
    <rPh sb="13" eb="15">
      <t>ヨセン</t>
    </rPh>
    <rPh sb="21" eb="24">
      <t>ニッテイヒョウ</t>
    </rPh>
    <phoneticPr fontId="2"/>
  </si>
  <si>
    <t>2022 NiCY新人戦 順位トーナメント 日程表</t>
    <rPh sb="13" eb="15">
      <t>ジュンイ</t>
    </rPh>
    <rPh sb="22" eb="25">
      <t>ニッテイヒョウ</t>
    </rPh>
    <phoneticPr fontId="2"/>
  </si>
  <si>
    <t>2022 NiCY新人戦 決勝トーナメント 日程表</t>
    <rPh sb="13" eb="15">
      <t>ケッショウ</t>
    </rPh>
    <rPh sb="22" eb="25">
      <t>ニッテイヒョウ</t>
    </rPh>
    <phoneticPr fontId="2"/>
  </si>
  <si>
    <t>2022 NiCY新人戦 順位決定トーナメント 日程表</t>
    <rPh sb="13" eb="15">
      <t>ジュンイ</t>
    </rPh>
    <rPh sb="15" eb="17">
      <t>ケッテイ</t>
    </rPh>
    <rPh sb="24" eb="27">
      <t>ニッテイヒョウ</t>
    </rPh>
    <phoneticPr fontId="2"/>
  </si>
  <si>
    <t>2022 NiCY新人戦 順位リーグ 日程表</t>
    <rPh sb="13" eb="15">
      <t>ジュンイ</t>
    </rPh>
    <rPh sb="19" eb="22">
      <t>ニッテイヒョウ</t>
    </rPh>
    <phoneticPr fontId="2"/>
  </si>
  <si>
    <t>9月18日(日)</t>
    <rPh sb="6" eb="7">
      <t>ニチ</t>
    </rPh>
    <phoneticPr fontId="2"/>
  </si>
  <si>
    <t>9月19日(月,祝)</t>
    <rPh sb="1" eb="2">
      <t>ガツ</t>
    </rPh>
    <rPh sb="4" eb="5">
      <t>ニチ</t>
    </rPh>
    <rPh sb="6" eb="7">
      <t>ゲツ</t>
    </rPh>
    <rPh sb="8" eb="9">
      <t>シュク</t>
    </rPh>
    <phoneticPr fontId="2"/>
  </si>
  <si>
    <t>新発田中央公園</t>
    <rPh sb="0" eb="3">
      <t>シバタ</t>
    </rPh>
    <rPh sb="3" eb="5">
      <t>チュウオウ</t>
    </rPh>
    <rPh sb="5" eb="7">
      <t>コウエン</t>
    </rPh>
    <phoneticPr fontId="2"/>
  </si>
  <si>
    <t>順位リーグ（33位-37位）</t>
    <rPh sb="0" eb="2">
      <t>ジュンイ</t>
    </rPh>
    <rPh sb="8" eb="9">
      <t>イ</t>
    </rPh>
    <rPh sb="12" eb="13">
      <t>イ</t>
    </rPh>
    <phoneticPr fontId="2"/>
  </si>
  <si>
    <t>会場:新発田中央公園</t>
    <rPh sb="0" eb="2">
      <t>カイジョウ</t>
    </rPh>
    <rPh sb="3" eb="6">
      <t>シバタ</t>
    </rPh>
    <rPh sb="6" eb="10">
      <t>チュウオウコウエン</t>
    </rPh>
    <phoneticPr fontId="2"/>
  </si>
  <si>
    <t>8:00～16:00</t>
    <phoneticPr fontId="2"/>
  </si>
  <si>
    <t>9月18日(日)</t>
    <rPh sb="1" eb="2">
      <t>ガツ</t>
    </rPh>
    <rPh sb="4" eb="5">
      <t>ニチ</t>
    </rPh>
    <rPh sb="6" eb="7">
      <t>ニチ</t>
    </rPh>
    <phoneticPr fontId="2"/>
  </si>
  <si>
    <t>順位トーナメント表（17位ー24位）</t>
    <rPh sb="0" eb="2">
      <t>ジュンイ</t>
    </rPh>
    <rPh sb="12" eb="13">
      <t>イ</t>
    </rPh>
    <rPh sb="16" eb="17">
      <t>イ</t>
    </rPh>
    <phoneticPr fontId="2"/>
  </si>
  <si>
    <t>順位トーナメント表（25位ー32位）</t>
    <rPh sb="0" eb="2">
      <t>ジュンイ</t>
    </rPh>
    <rPh sb="12" eb="13">
      <t>イ</t>
    </rPh>
    <rPh sb="16" eb="17">
      <t>イ</t>
    </rPh>
    <phoneticPr fontId="2"/>
  </si>
  <si>
    <t>アルビレッジD・Ｆ</t>
    <phoneticPr fontId="1"/>
  </si>
  <si>
    <t>会場：アルビレッジD・Fピッチ</t>
    <phoneticPr fontId="2"/>
  </si>
  <si>
    <t>17:00～21:00</t>
    <phoneticPr fontId="2"/>
  </si>
  <si>
    <t>会場：長岡ニュータウンA</t>
    <rPh sb="0" eb="2">
      <t>カイジョウ</t>
    </rPh>
    <rPh sb="3" eb="5">
      <t>ナガオカ</t>
    </rPh>
    <phoneticPr fontId="1"/>
  </si>
  <si>
    <t>会場：長岡ニュータウンB</t>
    <rPh sb="0" eb="2">
      <t>カイジョウ</t>
    </rPh>
    <rPh sb="3" eb="5">
      <t>ナガオカ</t>
    </rPh>
    <phoneticPr fontId="1"/>
  </si>
  <si>
    <t>8月28日（日）</t>
    <rPh sb="1" eb="2">
      <t>ガツ</t>
    </rPh>
    <rPh sb="4" eb="5">
      <t>ニチ</t>
    </rPh>
    <rPh sb="6" eb="7">
      <t>ニチ</t>
    </rPh>
    <phoneticPr fontId="2"/>
  </si>
  <si>
    <t>2022新潟県クラブユースサッカー新人戦(U-14)大会　警告・退場一覧表</t>
    <rPh sb="4" eb="7">
      <t>ニイガタケン</t>
    </rPh>
    <rPh sb="17" eb="20">
      <t>シンジンセン</t>
    </rPh>
    <rPh sb="26" eb="28">
      <t>タイカイ</t>
    </rPh>
    <rPh sb="29" eb="31">
      <t>ケイコク</t>
    </rPh>
    <rPh sb="32" eb="34">
      <t>タイジョウ</t>
    </rPh>
    <rPh sb="34" eb="37">
      <t>イチランヒョウ</t>
    </rPh>
    <phoneticPr fontId="2"/>
  </si>
  <si>
    <t>△</t>
    <phoneticPr fontId="1"/>
  </si>
  <si>
    <t>合同検討</t>
    <rPh sb="0" eb="2">
      <t>ゴウドウ</t>
    </rPh>
    <rPh sb="2" eb="4">
      <t>ケントウ</t>
    </rPh>
    <phoneticPr fontId="1"/>
  </si>
  <si>
    <t>新潟トレジャーFC</t>
    <rPh sb="0" eb="2">
      <t>ニイガタ</t>
    </rPh>
    <phoneticPr fontId="20"/>
  </si>
  <si>
    <t>シバタSC</t>
    <phoneticPr fontId="1"/>
  </si>
  <si>
    <t>会場：刈羽ぴあパークA・Bコート</t>
    <rPh sb="0" eb="2">
      <t>カイジョウ</t>
    </rPh>
    <rPh sb="3" eb="5">
      <t>カリワ</t>
    </rPh>
    <phoneticPr fontId="2"/>
  </si>
  <si>
    <t>長岡ビルボード</t>
    <rPh sb="0" eb="2">
      <t>ナガオカ</t>
    </rPh>
    <phoneticPr fontId="1"/>
  </si>
  <si>
    <t>秋葉FC</t>
    <rPh sb="0" eb="2">
      <t>アキハ</t>
    </rPh>
    <phoneticPr fontId="1"/>
  </si>
  <si>
    <t>SCサンスマイルあらかわ</t>
    <phoneticPr fontId="1"/>
  </si>
  <si>
    <t>bandai12</t>
    <phoneticPr fontId="1"/>
  </si>
  <si>
    <t>五泉DEVA</t>
    <rPh sb="0" eb="2">
      <t>ゴセン</t>
    </rPh>
    <phoneticPr fontId="1"/>
  </si>
  <si>
    <t>オヴェランツァ新潟</t>
    <rPh sb="7" eb="9">
      <t>ニイガタ</t>
    </rPh>
    <phoneticPr fontId="1"/>
  </si>
  <si>
    <t>くびき野FC</t>
    <rPh sb="3" eb="4">
      <t>ノ</t>
    </rPh>
    <phoneticPr fontId="1"/>
  </si>
  <si>
    <t>グランヴォーチェ柏崎</t>
    <rPh sb="8" eb="10">
      <t>カシワザキ</t>
    </rPh>
    <phoneticPr fontId="1"/>
  </si>
  <si>
    <t>Cresce FC</t>
    <phoneticPr fontId="1"/>
  </si>
  <si>
    <t>ステラ/トレジャー合同</t>
    <rPh sb="9" eb="11">
      <t>ゴウドウ</t>
    </rPh>
    <phoneticPr fontId="1"/>
  </si>
  <si>
    <t>Noede/FOOTBOAR合同</t>
    <rPh sb="14" eb="16">
      <t>ゴウドウ</t>
    </rPh>
    <phoneticPr fontId="1"/>
  </si>
  <si>
    <t>Primasale上越</t>
    <rPh sb="9" eb="11">
      <t>ジョウエツ</t>
    </rPh>
    <phoneticPr fontId="1"/>
  </si>
  <si>
    <t>新潟ハマーレ</t>
    <rPh sb="0" eb="2">
      <t>ニイガタ</t>
    </rPh>
    <phoneticPr fontId="1"/>
  </si>
  <si>
    <t>FC CEREZO</t>
    <phoneticPr fontId="1"/>
  </si>
  <si>
    <t>FC LAZO</t>
    <phoneticPr fontId="1"/>
  </si>
  <si>
    <t>巻SC</t>
    <rPh sb="0" eb="1">
      <t>マ</t>
    </rPh>
    <phoneticPr fontId="1"/>
  </si>
  <si>
    <t>EPOCH横越</t>
    <rPh sb="5" eb="7">
      <t>ヨコゴシ</t>
    </rPh>
    <phoneticPr fontId="1"/>
  </si>
  <si>
    <t>青山FC AFC94</t>
    <rPh sb="0" eb="2">
      <t>アオヤマ</t>
    </rPh>
    <phoneticPr fontId="1"/>
  </si>
  <si>
    <t>糸魚川FC</t>
    <rPh sb="0" eb="3">
      <t>イトイガワ</t>
    </rPh>
    <phoneticPr fontId="1"/>
  </si>
  <si>
    <t>会場：刈羽ぴあパークAコート・Bコート</t>
    <rPh sb="0" eb="2">
      <t>カイジョウ</t>
    </rPh>
    <rPh sb="3" eb="5">
      <t>カリワ</t>
    </rPh>
    <phoneticPr fontId="2"/>
  </si>
  <si>
    <t>f</t>
    <phoneticPr fontId="1"/>
  </si>
  <si>
    <t>b</t>
    <phoneticPr fontId="2"/>
  </si>
  <si>
    <t>会場：グランセナAピッチ</t>
    <rPh sb="0" eb="2">
      <t>カイジョウ</t>
    </rPh>
    <phoneticPr fontId="1"/>
  </si>
  <si>
    <t>ｄ</t>
    <phoneticPr fontId="2"/>
  </si>
  <si>
    <t>会場：柿崎運動公園</t>
    <rPh sb="0" eb="2">
      <t>カイジョウ</t>
    </rPh>
    <rPh sb="3" eb="5">
      <t>カキザキ</t>
    </rPh>
    <rPh sb="5" eb="9">
      <t>ウンドウコウエン</t>
    </rPh>
    <phoneticPr fontId="1"/>
  </si>
  <si>
    <t>a</t>
    <phoneticPr fontId="1"/>
  </si>
  <si>
    <t>会場：長岡ニュータウン</t>
    <rPh sb="3" eb="5">
      <t>ナガオカ</t>
    </rPh>
    <phoneticPr fontId="1"/>
  </si>
  <si>
    <t>8:00～17:00</t>
    <phoneticPr fontId="2"/>
  </si>
  <si>
    <t>0(0-2)4</t>
    <phoneticPr fontId="2"/>
  </si>
  <si>
    <t>10(4-0)0</t>
    <phoneticPr fontId="2"/>
  </si>
  <si>
    <t>4(4-0)0</t>
    <phoneticPr fontId="2"/>
  </si>
  <si>
    <t>4(2-0)0</t>
    <phoneticPr fontId="2"/>
  </si>
  <si>
    <t>3(1-0)0</t>
    <phoneticPr fontId="2"/>
  </si>
  <si>
    <t>7(3-0)0</t>
    <phoneticPr fontId="2"/>
  </si>
  <si>
    <t>Cresce FC</t>
    <phoneticPr fontId="1"/>
  </si>
  <si>
    <t>1(0-0)0</t>
    <phoneticPr fontId="2"/>
  </si>
  <si>
    <t>2(1-0)1</t>
    <phoneticPr fontId="2"/>
  </si>
  <si>
    <t>0(0-4)7</t>
    <phoneticPr fontId="2"/>
  </si>
  <si>
    <t>0(0-0)3</t>
    <phoneticPr fontId="2"/>
  </si>
  <si>
    <t>藍原　大</t>
    <rPh sb="0" eb="1">
      <t>アイ</t>
    </rPh>
    <rPh sb="1" eb="2">
      <t>ハラ</t>
    </rPh>
    <rPh sb="3" eb="4">
      <t>ダイ</t>
    </rPh>
    <phoneticPr fontId="1"/>
  </si>
  <si>
    <t>1(1-4)6</t>
    <phoneticPr fontId="2"/>
  </si>
  <si>
    <t>8(4-0)0</t>
    <phoneticPr fontId="2"/>
  </si>
  <si>
    <t>2(0-0)0</t>
    <phoneticPr fontId="2"/>
  </si>
  <si>
    <t>9(6-0)0</t>
    <phoneticPr fontId="2"/>
  </si>
  <si>
    <t>10(6-0)0</t>
    <phoneticPr fontId="2"/>
  </si>
  <si>
    <t>9(3-0)0</t>
    <phoneticPr fontId="2"/>
  </si>
  <si>
    <t>0(0-1)1</t>
    <phoneticPr fontId="2"/>
  </si>
  <si>
    <t>2(1-1)3</t>
    <phoneticPr fontId="2"/>
  </si>
  <si>
    <t>ヴァレミール</t>
    <phoneticPr fontId="1"/>
  </si>
  <si>
    <t>秋葉ＦＣ</t>
    <rPh sb="0" eb="2">
      <t>アキバ</t>
    </rPh>
    <phoneticPr fontId="1"/>
  </si>
  <si>
    <t>オヴェランツァ</t>
    <phoneticPr fontId="1"/>
  </si>
  <si>
    <t>グランヴォーチェ</t>
    <phoneticPr fontId="1"/>
  </si>
  <si>
    <t>巻ＳＣ</t>
    <rPh sb="0" eb="1">
      <t>マキ</t>
    </rPh>
    <phoneticPr fontId="1"/>
  </si>
  <si>
    <t>エボルブＦＣ</t>
    <phoneticPr fontId="1"/>
  </si>
  <si>
    <t>Ａｒｔｉｓｔａ</t>
    <phoneticPr fontId="1"/>
  </si>
  <si>
    <t>県央ＦＣ</t>
    <rPh sb="0" eb="2">
      <t>ケンオウ</t>
    </rPh>
    <phoneticPr fontId="1"/>
  </si>
  <si>
    <t>上越春日</t>
    <rPh sb="0" eb="2">
      <t>ジョウエツ</t>
    </rPh>
    <rPh sb="2" eb="4">
      <t>カスガ</t>
    </rPh>
    <phoneticPr fontId="1"/>
  </si>
  <si>
    <t>ジェス新潟東</t>
    <rPh sb="3" eb="6">
      <t>ニイガタヒガシ</t>
    </rPh>
    <phoneticPr fontId="1"/>
  </si>
  <si>
    <t>ＦＣ　ＬＡＺＯ</t>
    <phoneticPr fontId="1"/>
  </si>
  <si>
    <t>ＡＦＣ９４</t>
    <phoneticPr fontId="1"/>
  </si>
  <si>
    <t>Ｐｒｉｍａｓａｌｅ</t>
    <phoneticPr fontId="1"/>
  </si>
  <si>
    <t>くびき野</t>
    <rPh sb="3" eb="4">
      <t>ノ</t>
    </rPh>
    <phoneticPr fontId="1"/>
  </si>
  <si>
    <t>Ｃｒｅｓｃｅ</t>
    <phoneticPr fontId="1"/>
  </si>
  <si>
    <t>ＯＦＣ</t>
    <phoneticPr fontId="1"/>
  </si>
  <si>
    <t>ＥＰＯＣＨ</t>
    <phoneticPr fontId="1"/>
  </si>
  <si>
    <t>柏崎ユナイテッド</t>
    <rPh sb="0" eb="2">
      <t>カシワザキ</t>
    </rPh>
    <phoneticPr fontId="1"/>
  </si>
  <si>
    <t>OFCファンタジスタ</t>
    <phoneticPr fontId="1"/>
  </si>
  <si>
    <t>FC LAZO</t>
    <phoneticPr fontId="1"/>
  </si>
  <si>
    <t>サンスマイルあらかわ</t>
    <phoneticPr fontId="1"/>
  </si>
  <si>
    <t>FCヴァレミール</t>
    <phoneticPr fontId="1"/>
  </si>
  <si>
    <t>bandai12</t>
    <phoneticPr fontId="1"/>
  </si>
  <si>
    <t>県央FC</t>
    <rPh sb="0" eb="2">
      <t>ケンオウ</t>
    </rPh>
    <phoneticPr fontId="1"/>
  </si>
  <si>
    <t>上越春日FC</t>
    <rPh sb="0" eb="2">
      <t>ジョウエツ</t>
    </rPh>
    <rPh sb="2" eb="4">
      <t>カスガ</t>
    </rPh>
    <phoneticPr fontId="1"/>
  </si>
  <si>
    <t>くびき野FC</t>
    <rPh sb="3" eb="4">
      <t>ノ</t>
    </rPh>
    <phoneticPr fontId="1"/>
  </si>
  <si>
    <t>グランヴォーチェ柏崎</t>
    <rPh sb="8" eb="10">
      <t>カシワザキ</t>
    </rPh>
    <phoneticPr fontId="1"/>
  </si>
  <si>
    <t>ジェス新潟東SC</t>
    <rPh sb="3" eb="6">
      <t>ニイガタヒガシ</t>
    </rPh>
    <phoneticPr fontId="1"/>
  </si>
  <si>
    <t>エボルブFC</t>
    <phoneticPr fontId="1"/>
  </si>
  <si>
    <t>糸魚川FC</t>
    <rPh sb="0" eb="3">
      <t>イトイガワ</t>
    </rPh>
    <phoneticPr fontId="1"/>
  </si>
  <si>
    <t>FC Artista</t>
    <phoneticPr fontId="1"/>
  </si>
  <si>
    <t>長岡ビルボード</t>
    <rPh sb="0" eb="2">
      <t>ナガオカ</t>
    </rPh>
    <phoneticPr fontId="1"/>
  </si>
  <si>
    <t>グランヴォーチェ柏崎</t>
    <rPh sb="8" eb="10">
      <t>カシワザキ</t>
    </rPh>
    <phoneticPr fontId="1"/>
  </si>
  <si>
    <t>植木　聖</t>
    <rPh sb="0" eb="2">
      <t>ウエキ</t>
    </rPh>
    <rPh sb="3" eb="4">
      <t>ヒジリ</t>
    </rPh>
    <phoneticPr fontId="1"/>
  </si>
  <si>
    <t>C2（ラ）</t>
  </si>
  <si>
    <t>FC LAZO</t>
    <phoneticPr fontId="1"/>
  </si>
  <si>
    <t>6(4-0)1</t>
    <phoneticPr fontId="2"/>
  </si>
  <si>
    <t>1(1-5)6</t>
    <phoneticPr fontId="2"/>
  </si>
  <si>
    <t>15(8-0)0</t>
    <phoneticPr fontId="2"/>
  </si>
  <si>
    <t>1(1-5)9</t>
    <phoneticPr fontId="2"/>
  </si>
  <si>
    <t>6(5-0)0</t>
    <phoneticPr fontId="2"/>
  </si>
  <si>
    <t>5(2-0)0</t>
    <phoneticPr fontId="2"/>
  </si>
  <si>
    <t>0(0-3)7</t>
    <phoneticPr fontId="2"/>
  </si>
  <si>
    <t>5(1-0)0</t>
    <phoneticPr fontId="2"/>
  </si>
  <si>
    <t>12(4-1)1</t>
    <phoneticPr fontId="2"/>
  </si>
  <si>
    <t>シバタSC</t>
    <phoneticPr fontId="1"/>
  </si>
  <si>
    <t>秋葉FC</t>
    <rPh sb="0" eb="2">
      <t>アキハ</t>
    </rPh>
    <phoneticPr fontId="1"/>
  </si>
  <si>
    <t>五泉DEVA</t>
    <rPh sb="0" eb="2">
      <t>ゴセン</t>
    </rPh>
    <phoneticPr fontId="1"/>
  </si>
  <si>
    <t>オヴェランツァ新潟</t>
    <rPh sb="7" eb="9">
      <t>ニイガタ</t>
    </rPh>
    <phoneticPr fontId="1"/>
  </si>
  <si>
    <t>Cresce FC</t>
    <phoneticPr fontId="1"/>
  </si>
  <si>
    <t>新潟ハマーレ</t>
    <rPh sb="0" eb="2">
      <t>ニイガタ</t>
    </rPh>
    <phoneticPr fontId="1"/>
  </si>
  <si>
    <t>巻SC</t>
    <rPh sb="0" eb="1">
      <t>マ</t>
    </rPh>
    <phoneticPr fontId="1"/>
  </si>
  <si>
    <t>EPOCH横越</t>
    <rPh sb="5" eb="7">
      <t>ヨコゴシ</t>
    </rPh>
    <phoneticPr fontId="1"/>
  </si>
  <si>
    <t>ステラ/トレジャー合同</t>
    <phoneticPr fontId="1"/>
  </si>
  <si>
    <t>Noede/FOOTBOAR合同</t>
    <phoneticPr fontId="1"/>
  </si>
  <si>
    <t>Primasale上越</t>
    <phoneticPr fontId="1"/>
  </si>
  <si>
    <t>アトレティコ魚沼</t>
    <phoneticPr fontId="1"/>
  </si>
  <si>
    <t>青山FC AFC94</t>
    <phoneticPr fontId="1"/>
  </si>
  <si>
    <t>野本　瑛太</t>
    <rPh sb="0" eb="2">
      <t>ノモト</t>
    </rPh>
    <rPh sb="3" eb="5">
      <t>エイタ</t>
    </rPh>
    <phoneticPr fontId="1"/>
  </si>
  <si>
    <t>2(2-0)0</t>
    <phoneticPr fontId="2"/>
  </si>
  <si>
    <t>4(1-0)0</t>
    <phoneticPr fontId="2"/>
  </si>
  <si>
    <t>10(3-0)0</t>
    <phoneticPr fontId="2"/>
  </si>
  <si>
    <t>6(4-0)0</t>
    <phoneticPr fontId="2"/>
  </si>
  <si>
    <t>2(1-0)0</t>
    <phoneticPr fontId="2"/>
  </si>
  <si>
    <t>柏崎ユナイテッド</t>
    <rPh sb="0" eb="2">
      <t>カシワザキ</t>
    </rPh>
    <phoneticPr fontId="1"/>
  </si>
  <si>
    <t>FC LAZO</t>
    <phoneticPr fontId="1"/>
  </si>
  <si>
    <t>県央FC</t>
    <rPh sb="0" eb="2">
      <t>ケンオウ</t>
    </rPh>
    <phoneticPr fontId="1"/>
  </si>
  <si>
    <t>上越春日FC</t>
    <rPh sb="0" eb="2">
      <t>ジョウエツ</t>
    </rPh>
    <rPh sb="2" eb="4">
      <t>カスガ</t>
    </rPh>
    <phoneticPr fontId="1"/>
  </si>
  <si>
    <t>ジェス新潟東SC</t>
    <rPh sb="3" eb="6">
      <t>ニイガタヒガシ</t>
    </rPh>
    <phoneticPr fontId="1"/>
  </si>
  <si>
    <t>エボルブFC</t>
    <phoneticPr fontId="1"/>
  </si>
  <si>
    <t>FC Artista</t>
    <phoneticPr fontId="1"/>
  </si>
  <si>
    <t>FCヴァレミール</t>
    <phoneticPr fontId="2"/>
  </si>
  <si>
    <t>糸魚川FC</t>
    <rPh sb="0" eb="3">
      <t>イトイガワ</t>
    </rPh>
    <phoneticPr fontId="1"/>
  </si>
  <si>
    <t>長岡ビルボード</t>
    <rPh sb="0" eb="2">
      <t>ナガオカ</t>
    </rPh>
    <phoneticPr fontId="1"/>
  </si>
  <si>
    <t>くびき野FC</t>
    <rPh sb="3" eb="4">
      <t>ノ</t>
    </rPh>
    <phoneticPr fontId="1"/>
  </si>
  <si>
    <t>グランヴォーチェ柏崎</t>
    <rPh sb="8" eb="10">
      <t>カシワザキ</t>
    </rPh>
    <phoneticPr fontId="1"/>
  </si>
  <si>
    <t>FC CEREZO</t>
    <phoneticPr fontId="1"/>
  </si>
  <si>
    <t>bandai12</t>
    <phoneticPr fontId="1"/>
  </si>
  <si>
    <t>サンスマイルあらかわ</t>
    <phoneticPr fontId="1"/>
  </si>
  <si>
    <t>OFCファンタジスタ</t>
    <phoneticPr fontId="1"/>
  </si>
  <si>
    <t>1(1-0)0</t>
    <phoneticPr fontId="2"/>
  </si>
  <si>
    <t>布施・浅見</t>
    <rPh sb="0" eb="2">
      <t>フセ</t>
    </rPh>
    <rPh sb="3" eb="5">
      <t>アサミ</t>
    </rPh>
    <phoneticPr fontId="1"/>
  </si>
  <si>
    <t>井坂・長谷川</t>
    <rPh sb="0" eb="2">
      <t>イサカ</t>
    </rPh>
    <rPh sb="3" eb="6">
      <t>ハセガワ</t>
    </rPh>
    <phoneticPr fontId="1"/>
  </si>
  <si>
    <t>上村・伊藤</t>
    <rPh sb="0" eb="2">
      <t>カミムラ</t>
    </rPh>
    <rPh sb="3" eb="5">
      <t>イトウ</t>
    </rPh>
    <phoneticPr fontId="1"/>
  </si>
  <si>
    <t>松島・渡辺・佐々木</t>
    <rPh sb="0" eb="2">
      <t>マツシマ</t>
    </rPh>
    <rPh sb="3" eb="5">
      <t>ワタナベ</t>
    </rPh>
    <rPh sb="6" eb="9">
      <t>ササキ</t>
    </rPh>
    <phoneticPr fontId="1"/>
  </si>
  <si>
    <t>担当：矢澤・渡辺・里見・佐々木</t>
    <rPh sb="0" eb="2">
      <t>タントウ</t>
    </rPh>
    <rPh sb="3" eb="5">
      <t>ヤザワ</t>
    </rPh>
    <rPh sb="6" eb="8">
      <t>ワタナベ</t>
    </rPh>
    <rPh sb="9" eb="11">
      <t>サトミ</t>
    </rPh>
    <rPh sb="12" eb="15">
      <t>ササキ</t>
    </rPh>
    <phoneticPr fontId="2"/>
  </si>
  <si>
    <t>担当：浅見・布施・井坂・長谷川</t>
    <rPh sb="0" eb="2">
      <t>タントウ</t>
    </rPh>
    <rPh sb="3" eb="5">
      <t>アサミ</t>
    </rPh>
    <rPh sb="6" eb="8">
      <t>フセ</t>
    </rPh>
    <rPh sb="9" eb="11">
      <t>イサカ</t>
    </rPh>
    <rPh sb="12" eb="15">
      <t>ハセガワ</t>
    </rPh>
    <phoneticPr fontId="2"/>
  </si>
  <si>
    <t>担当：浅見・矢澤・伊藤</t>
    <rPh sb="0" eb="2">
      <t>タントウ</t>
    </rPh>
    <rPh sb="3" eb="5">
      <t>アサミ</t>
    </rPh>
    <rPh sb="6" eb="8">
      <t>ヤザワ</t>
    </rPh>
    <rPh sb="9" eb="11">
      <t>イトウ</t>
    </rPh>
    <phoneticPr fontId="2"/>
  </si>
  <si>
    <t>担当　上村・他理事</t>
    <rPh sb="0" eb="2">
      <t>タントウ</t>
    </rPh>
    <rPh sb="3" eb="5">
      <t>カミムラ</t>
    </rPh>
    <rPh sb="6" eb="7">
      <t>ホカ</t>
    </rPh>
    <rPh sb="7" eb="9">
      <t>リジ</t>
    </rPh>
    <phoneticPr fontId="2"/>
  </si>
  <si>
    <t>担当チーム　糸魚川・あらかわ</t>
    <rPh sb="0" eb="2">
      <t>タントウ</t>
    </rPh>
    <rPh sb="6" eb="9">
      <t>イトイガワ</t>
    </rPh>
    <phoneticPr fontId="1"/>
  </si>
  <si>
    <t>担当理事　古俣・松島・伊藤</t>
    <rPh sb="0" eb="2">
      <t>タントウ</t>
    </rPh>
    <rPh sb="2" eb="4">
      <t>リジ</t>
    </rPh>
    <rPh sb="5" eb="7">
      <t>コマタ</t>
    </rPh>
    <rPh sb="8" eb="10">
      <t>マツシマ</t>
    </rPh>
    <rPh sb="11" eb="13">
      <t>イトウ</t>
    </rPh>
    <phoneticPr fontId="2"/>
  </si>
  <si>
    <t>担当理事　古俣・松島</t>
    <rPh sb="0" eb="2">
      <t>タントウ</t>
    </rPh>
    <rPh sb="2" eb="4">
      <t>リジ</t>
    </rPh>
    <rPh sb="5" eb="7">
      <t>コマタ</t>
    </rPh>
    <rPh sb="8" eb="10">
      <t>マツシマ</t>
    </rPh>
    <phoneticPr fontId="2"/>
  </si>
  <si>
    <t>担当チーム 　ＤＥＶＡ・ハマーレ</t>
    <rPh sb="0" eb="2">
      <t>タントウ</t>
    </rPh>
    <phoneticPr fontId="1"/>
  </si>
  <si>
    <t>担当理事　大地</t>
    <rPh sb="0" eb="2">
      <t>タントウ</t>
    </rPh>
    <rPh sb="2" eb="4">
      <t>リジ</t>
    </rPh>
    <rPh sb="5" eb="7">
      <t>オオチ</t>
    </rPh>
    <phoneticPr fontId="2"/>
  </si>
  <si>
    <t>Noede/FOOTBOAR合同</t>
    <phoneticPr fontId="1"/>
  </si>
  <si>
    <t>担当チーム Noede/BOAR合同</t>
    <rPh sb="0" eb="2">
      <t>タントウ</t>
    </rPh>
    <phoneticPr fontId="1"/>
  </si>
  <si>
    <t>担当チーム　アトレティコ</t>
    <rPh sb="0" eb="2">
      <t>タントウ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</si>
</sst>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第&quot;#&quot;節&quot;"/>
  </numFmts>
  <fonts count="40">
    <font>
      <sz val="11"/>
      <color theme="1"/>
      <name val="游ゴシック"/>
      <family val="2"/>
      <charset val="128"/>
      <scheme val="minor"/>
    </font>
    <font>
      <sz val="6"/>
      <name val="游ゴシック"/>
      <family val="2"/>
      <charset val="128"/>
      <scheme val="minor"/>
    </font>
    <font>
      <sz val="6"/>
      <name val="ＭＳ Ｐゴシック"/>
      <family val="3"/>
      <charset val="128"/>
    </font>
    <font>
      <b/>
      <sz val="11"/>
      <name val="ＭＳ Ｐゴシック"/>
      <family val="3"/>
      <charset val="128"/>
    </font>
    <font>
      <sz val="11"/>
      <color theme="1"/>
      <name val="Meiryo UI"/>
      <family val="3"/>
      <charset val="128"/>
    </font>
    <font>
      <sz val="8"/>
      <color theme="1"/>
      <name val="Meiryo UI"/>
      <family val="3"/>
      <charset val="128"/>
    </font>
    <font>
      <sz val="9"/>
      <color theme="1"/>
      <name val="Meiryo UI"/>
      <family val="3"/>
      <charset val="128"/>
    </font>
    <font>
      <sz val="11"/>
      <name val="ＭＳ Ｐゴシック"/>
      <family val="3"/>
      <charset val="128"/>
    </font>
    <font>
      <sz val="11"/>
      <name val="Meiryo UI"/>
      <family val="3"/>
      <charset val="128"/>
    </font>
    <font>
      <sz val="11"/>
      <name val="HG丸ｺﾞｼｯｸM-PRO"/>
      <family val="3"/>
      <charset val="128"/>
    </font>
    <font>
      <sz val="10"/>
      <name val="ＭＳ Ｐゴシック"/>
      <family val="3"/>
      <charset val="128"/>
    </font>
    <font>
      <sz val="24"/>
      <name val="HG丸ｺﾞｼｯｸM-PRO"/>
      <family val="3"/>
      <charset val="128"/>
    </font>
    <font>
      <b/>
      <sz val="16"/>
      <name val="HG丸ｺﾞｼｯｸM-PRO"/>
      <family val="3"/>
      <charset val="128"/>
    </font>
    <font>
      <b/>
      <sz val="12"/>
      <name val="HG丸ｺﾞｼｯｸM-PRO"/>
      <family val="3"/>
      <charset val="128"/>
    </font>
    <font>
      <sz val="28"/>
      <name val="HG丸ｺﾞｼｯｸM-PRO"/>
      <family val="3"/>
      <charset val="128"/>
    </font>
    <font>
      <sz val="14"/>
      <name val="HG丸ｺﾞｼｯｸM-PRO"/>
      <family val="3"/>
      <charset val="128"/>
    </font>
    <font>
      <sz val="10"/>
      <name val="HG丸ｺﾞｼｯｸM-PRO"/>
      <family val="3"/>
      <charset val="128"/>
    </font>
    <font>
      <b/>
      <sz val="11"/>
      <name val="HG丸ｺﾞｼｯｸM-PRO"/>
      <family val="3"/>
      <charset val="128"/>
    </font>
    <font>
      <sz val="9"/>
      <name val="HG丸ｺﾞｼｯｸM-PRO"/>
      <family val="3"/>
      <charset val="128"/>
    </font>
    <font>
      <sz val="8"/>
      <name val="HG丸ｺﾞｼｯｸM-PRO"/>
      <family val="3"/>
      <charset val="128"/>
    </font>
    <font>
      <sz val="6"/>
      <name val="游ゴシック"/>
      <family val="3"/>
      <charset val="128"/>
    </font>
    <font>
      <sz val="24"/>
      <name val="ＭＳ Ｐゴシック"/>
      <family val="3"/>
      <charset val="128"/>
    </font>
    <font>
      <b/>
      <sz val="16"/>
      <name val="ＭＳ Ｐゴシック"/>
      <family val="3"/>
      <charset val="128"/>
    </font>
    <font>
      <sz val="12"/>
      <name val="ＭＳ Ｐゴシック"/>
      <family val="3"/>
      <charset val="128"/>
    </font>
    <font>
      <b/>
      <sz val="14"/>
      <name val="ＭＳ Ｐゴシック"/>
      <family val="3"/>
      <charset val="128"/>
    </font>
    <font>
      <b/>
      <sz val="6"/>
      <name val="HG丸ｺﾞｼｯｸM-PRO"/>
      <family val="3"/>
      <charset val="128"/>
    </font>
    <font>
      <sz val="9"/>
      <name val="ＭＳ Ｐゴシック"/>
      <family val="3"/>
      <charset val="128"/>
    </font>
    <font>
      <sz val="11"/>
      <color theme="1"/>
      <name val="HG丸ｺﾞｼｯｸM-PRO"/>
      <family val="3"/>
      <charset val="128"/>
    </font>
    <font>
      <sz val="10"/>
      <color theme="1"/>
      <name val="Meiryo UI"/>
      <family val="3"/>
      <charset val="128"/>
    </font>
    <font>
      <sz val="11"/>
      <color theme="1"/>
      <name val="メイリオ"/>
      <family val="3"/>
      <charset val="128"/>
    </font>
    <font>
      <sz val="12"/>
      <name val="HG丸ｺﾞｼｯｸM-PRO"/>
      <family val="3"/>
      <charset val="128"/>
    </font>
    <font>
      <sz val="11"/>
      <name val="HG丸ｺﾞｼｯｸM-PRO"/>
      <family val="1"/>
      <charset val="128"/>
    </font>
    <font>
      <sz val="12"/>
      <color theme="1"/>
      <name val="Meiryo UI"/>
      <family val="3"/>
      <charset val="128"/>
    </font>
    <font>
      <sz val="12"/>
      <color theme="1"/>
      <name val="游ゴシック"/>
      <family val="2"/>
      <charset val="128"/>
      <scheme val="minor"/>
    </font>
    <font>
      <sz val="14"/>
      <color theme="1"/>
      <name val="Meiryo UI"/>
      <family val="3"/>
      <charset val="128"/>
    </font>
    <font>
      <b/>
      <sz val="14"/>
      <name val="Meiryo UI"/>
      <family val="3"/>
      <charset val="128"/>
    </font>
    <font>
      <sz val="11"/>
      <color rgb="FF454545"/>
      <name val="MS UI Gothic"/>
      <family val="3"/>
      <charset val="128"/>
    </font>
    <font>
      <sz val="11"/>
      <color rgb="FFFF0000"/>
      <name val="Meiryo UI"/>
      <family val="3"/>
      <charset val="128"/>
    </font>
    <font>
      <sz val="10"/>
      <color rgb="FFFF0000"/>
      <name val="HG丸ｺﾞｼｯｸM-PRO"/>
      <family val="3"/>
      <charset val="128"/>
    </font>
    <font>
      <sz val="9"/>
      <color theme="1"/>
      <name val="游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
      <patternFill patternType="gray125">
        <bgColor theme="0"/>
      </patternFill>
    </fill>
  </fills>
  <borders count="3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bottom/>
      <diagonal/>
    </border>
    <border>
      <left style="thin">
        <color auto="1"/>
      </left>
      <right style="thin">
        <color auto="1"/>
      </right>
      <top/>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dotted">
        <color indexed="64"/>
      </left>
      <right/>
      <top style="dotted">
        <color indexed="64"/>
      </top>
      <bottom/>
      <diagonal/>
    </border>
    <border>
      <left/>
      <right/>
      <top style="dotted">
        <color indexed="64"/>
      </top>
      <bottom style="thin">
        <color auto="1"/>
      </bottom>
      <diagonal/>
    </border>
    <border>
      <left style="thin">
        <color indexed="64"/>
      </left>
      <right/>
      <top style="dotted">
        <color indexed="64"/>
      </top>
      <bottom style="thin">
        <color indexed="64"/>
      </bottom>
      <diagonal/>
    </border>
    <border>
      <left/>
      <right style="thin">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ck">
        <color indexed="64"/>
      </right>
      <top/>
      <bottom style="thick">
        <color indexed="64"/>
      </bottom>
      <diagonal/>
    </border>
    <border>
      <left/>
      <right style="thick">
        <color indexed="64"/>
      </right>
      <top/>
      <bottom/>
      <diagonal/>
    </border>
    <border>
      <left/>
      <right/>
      <top/>
      <bottom style="thick">
        <color indexed="64"/>
      </bottom>
      <diagonal/>
    </border>
    <border>
      <left style="thick">
        <color indexed="64"/>
      </left>
      <right/>
      <top/>
      <bottom/>
      <diagonal/>
    </border>
  </borders>
  <cellStyleXfs count="5">
    <xf numFmtId="0" fontId="0" fillId="0" borderId="0">
      <alignment vertical="center"/>
    </xf>
    <xf numFmtId="0" fontId="7" fillId="0" borderId="0"/>
    <xf numFmtId="0" fontId="7" fillId="0" borderId="0"/>
    <xf numFmtId="0" fontId="7" fillId="0" borderId="0"/>
    <xf numFmtId="0" fontId="7" fillId="0" borderId="0"/>
  </cellStyleXfs>
  <cellXfs count="526">
    <xf numFmtId="0" fontId="0" fillId="0" borderId="0" xfId="0">
      <alignment vertical="center"/>
    </xf>
    <xf numFmtId="0" fontId="0" fillId="0" borderId="0" xfId="0" applyAlignment="1"/>
    <xf numFmtId="0" fontId="4" fillId="0" borderId="0" xfId="0" applyFont="1">
      <alignment vertical="center"/>
    </xf>
    <xf numFmtId="0" fontId="4" fillId="0" borderId="0" xfId="0" applyFont="1" applyBorder="1">
      <alignment vertical="center"/>
    </xf>
    <xf numFmtId="0" fontId="5" fillId="0" borderId="0" xfId="0" applyFont="1">
      <alignment vertical="center"/>
    </xf>
    <xf numFmtId="0" fontId="5" fillId="0" borderId="0" xfId="0" applyFont="1" applyBorder="1">
      <alignment vertical="center"/>
    </xf>
    <xf numFmtId="0" fontId="5" fillId="0" borderId="3" xfId="0" applyFont="1" applyBorder="1">
      <alignment vertical="center"/>
    </xf>
    <xf numFmtId="0" fontId="5" fillId="0" borderId="5" xfId="0" applyFont="1" applyBorder="1">
      <alignment vertical="center"/>
    </xf>
    <xf numFmtId="0" fontId="5"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0" xfId="0" applyFont="1" applyBorder="1" applyAlignment="1">
      <alignment vertical="center" shrinkToFit="1"/>
    </xf>
    <xf numFmtId="0" fontId="4" fillId="0" borderId="8" xfId="0" applyFont="1" applyBorder="1" applyAlignment="1">
      <alignment vertical="center" shrinkToFit="1"/>
    </xf>
    <xf numFmtId="0" fontId="4" fillId="0" borderId="7" xfId="0" applyFont="1" applyBorder="1" applyAlignment="1">
      <alignment vertical="center" shrinkToFit="1"/>
    </xf>
    <xf numFmtId="0" fontId="5" fillId="0" borderId="9" xfId="0" applyFont="1" applyBorder="1">
      <alignment vertical="center"/>
    </xf>
    <xf numFmtId="0" fontId="5" fillId="0" borderId="1" xfId="0" applyFont="1" applyBorder="1">
      <alignment vertical="center"/>
    </xf>
    <xf numFmtId="0" fontId="5" fillId="0" borderId="10" xfId="0" applyFont="1" applyBorder="1">
      <alignment vertical="center"/>
    </xf>
    <xf numFmtId="0" fontId="5" fillId="0" borderId="7" xfId="0" applyFont="1" applyBorder="1">
      <alignment vertical="center"/>
    </xf>
    <xf numFmtId="0" fontId="5" fillId="0" borderId="8" xfId="0" applyFont="1" applyBorder="1">
      <alignment vertical="center"/>
    </xf>
    <xf numFmtId="0" fontId="4" fillId="0" borderId="0" xfId="0" applyFont="1" applyBorder="1" applyAlignment="1">
      <alignment horizontal="center" vertical="top"/>
    </xf>
    <xf numFmtId="0" fontId="4" fillId="0" borderId="1" xfId="0" applyFont="1" applyBorder="1">
      <alignment vertical="center"/>
    </xf>
    <xf numFmtId="0" fontId="4" fillId="0" borderId="10"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3" xfId="0" applyFont="1" applyBorder="1">
      <alignment vertical="center"/>
    </xf>
    <xf numFmtId="0" fontId="4" fillId="0" borderId="6" xfId="0" applyFont="1" applyBorder="1">
      <alignment vertical="center"/>
    </xf>
    <xf numFmtId="0" fontId="9" fillId="0" borderId="1" xfId="0" applyFont="1" applyBorder="1" applyAlignment="1">
      <alignment vertical="center"/>
    </xf>
    <xf numFmtId="0" fontId="0" fillId="0" borderId="1" xfId="0" applyBorder="1" applyAlignment="1">
      <alignment vertical="center"/>
    </xf>
    <xf numFmtId="0" fontId="0" fillId="0" borderId="0" xfId="0" applyAlignment="1">
      <alignment vertical="center"/>
    </xf>
    <xf numFmtId="0" fontId="9" fillId="0" borderId="0" xfId="0" applyFont="1" applyAlignment="1">
      <alignment vertical="center"/>
    </xf>
    <xf numFmtId="0" fontId="0" fillId="2" borderId="7" xfId="0" applyFill="1" applyBorder="1" applyAlignment="1">
      <alignment horizontal="right" vertical="center"/>
    </xf>
    <xf numFmtId="0" fontId="0" fillId="2" borderId="0" xfId="0" applyFill="1" applyBorder="1" applyAlignment="1">
      <alignment horizontal="center" vertical="center"/>
    </xf>
    <xf numFmtId="0" fontId="10" fillId="2" borderId="0" xfId="0" applyFont="1" applyFill="1" applyBorder="1" applyAlignment="1">
      <alignment horizontal="center" vertical="center"/>
    </xf>
    <xf numFmtId="0" fontId="0" fillId="2" borderId="8" xfId="0" applyFill="1" applyBorder="1" applyAlignment="1">
      <alignment horizontal="left" vertical="center"/>
    </xf>
    <xf numFmtId="0" fontId="0" fillId="2" borderId="12" xfId="0" applyFill="1" applyBorder="1" applyAlignment="1">
      <alignment horizontal="right" vertical="center"/>
    </xf>
    <xf numFmtId="0" fontId="0" fillId="2" borderId="12" xfId="0" applyFill="1" applyBorder="1" applyAlignment="1">
      <alignment horizontal="center" vertical="center"/>
    </xf>
    <xf numFmtId="0" fontId="10" fillId="2" borderId="12" xfId="0" applyFont="1" applyFill="1" applyBorder="1" applyAlignment="1">
      <alignment horizontal="center" vertical="center"/>
    </xf>
    <xf numFmtId="0" fontId="0" fillId="2" borderId="12" xfId="0" applyFill="1" applyBorder="1" applyAlignment="1">
      <alignment horizontal="left" vertical="center"/>
    </xf>
    <xf numFmtId="0" fontId="0" fillId="2" borderId="14" xfId="0" applyFill="1" applyBorder="1" applyAlignment="1">
      <alignment horizontal="right" vertical="center"/>
    </xf>
    <xf numFmtId="0" fontId="0" fillId="2" borderId="13" xfId="0" applyFill="1" applyBorder="1" applyAlignment="1">
      <alignment horizontal="left" vertical="center"/>
    </xf>
    <xf numFmtId="0" fontId="11" fillId="0" borderId="0" xfId="0" applyFont="1" applyFill="1" applyAlignment="1"/>
    <xf numFmtId="0" fontId="11" fillId="3" borderId="0" xfId="0" applyFont="1" applyFill="1" applyAlignment="1"/>
    <xf numFmtId="0" fontId="12" fillId="0" borderId="0" xfId="0" applyFont="1" applyFill="1" applyAlignment="1">
      <alignment horizontal="center"/>
    </xf>
    <xf numFmtId="0" fontId="9" fillId="0" borderId="0" xfId="0" applyFont="1" applyFill="1" applyAlignment="1"/>
    <xf numFmtId="0" fontId="14" fillId="0" borderId="0" xfId="0" applyFont="1" applyFill="1" applyAlignment="1"/>
    <xf numFmtId="56" fontId="14" fillId="0" borderId="0" xfId="0" applyNumberFormat="1" applyFont="1" applyFill="1" applyAlignment="1">
      <alignment horizontal="center" vertical="center" shrinkToFit="1"/>
    </xf>
    <xf numFmtId="0" fontId="14" fillId="0" borderId="0" xfId="0" applyFont="1" applyFill="1" applyAlignment="1">
      <alignment horizontal="center" vertical="center"/>
    </xf>
    <xf numFmtId="0" fontId="9" fillId="0" borderId="0" xfId="0" applyFont="1" applyFill="1" applyBorder="1" applyAlignment="1"/>
    <xf numFmtId="32" fontId="15" fillId="0" borderId="0" xfId="0" applyNumberFormat="1" applyFont="1" applyFill="1" applyAlignment="1">
      <alignment horizontal="center" vertical="center" shrinkToFit="1"/>
    </xf>
    <xf numFmtId="56" fontId="15" fillId="0" borderId="0" xfId="0" applyNumberFormat="1" applyFont="1" applyFill="1" applyAlignment="1">
      <alignment vertical="center" shrinkToFit="1"/>
    </xf>
    <xf numFmtId="56" fontId="9" fillId="0" borderId="0" xfId="0" applyNumberFormat="1" applyFont="1" applyFill="1" applyAlignment="1">
      <alignment horizontal="left" vertical="center"/>
    </xf>
    <xf numFmtId="56" fontId="15" fillId="0" borderId="0" xfId="0" applyNumberFormat="1" applyFont="1" applyFill="1" applyAlignment="1">
      <alignment horizontal="center" vertical="center"/>
    </xf>
    <xf numFmtId="56" fontId="9" fillId="0" borderId="0" xfId="0" applyNumberFormat="1" applyFont="1" applyFill="1" applyAlignment="1">
      <alignment horizontal="center" vertical="center"/>
    </xf>
    <xf numFmtId="56" fontId="16" fillId="0" borderId="0" xfId="0" applyNumberFormat="1" applyFont="1" applyFill="1" applyAlignment="1">
      <alignment horizontal="center" vertical="center"/>
    </xf>
    <xf numFmtId="20" fontId="13" fillId="0" borderId="2" xfId="0" applyNumberFormat="1" applyFont="1" applyFill="1" applyBorder="1" applyAlignment="1">
      <alignment horizontal="center" vertical="center" shrinkToFit="1"/>
    </xf>
    <xf numFmtId="0" fontId="17" fillId="0" borderId="14" xfId="0" applyFont="1" applyFill="1" applyBorder="1" applyAlignment="1">
      <alignment horizontal="centerContinuous" vertical="center"/>
    </xf>
    <xf numFmtId="20" fontId="13" fillId="0" borderId="13" xfId="0" applyNumberFormat="1" applyFont="1" applyFill="1" applyBorder="1" applyAlignment="1">
      <alignment horizontal="centerContinuous" vertical="center"/>
    </xf>
    <xf numFmtId="20" fontId="15" fillId="0" borderId="0" xfId="0" applyNumberFormat="1" applyFont="1" applyFill="1" applyAlignment="1">
      <alignment horizontal="center" vertical="center" shrinkToFit="1"/>
    </xf>
    <xf numFmtId="20" fontId="15" fillId="0" borderId="0" xfId="0" applyNumberFormat="1" applyFont="1" applyFill="1" applyAlignment="1">
      <alignment horizontal="center" vertical="center"/>
    </xf>
    <xf numFmtId="0" fontId="15" fillId="0" borderId="0" xfId="0" applyFont="1" applyFill="1" applyAlignment="1">
      <alignment horizontal="center" vertical="center"/>
    </xf>
    <xf numFmtId="0" fontId="9" fillId="0" borderId="0" xfId="0" applyFont="1" applyFill="1" applyAlignment="1">
      <alignment horizontal="center" vertical="center"/>
    </xf>
    <xf numFmtId="20" fontId="9" fillId="0" borderId="11" xfId="0" applyNumberFormat="1" applyFont="1" applyFill="1" applyBorder="1" applyAlignment="1">
      <alignment horizontal="center" vertical="center"/>
    </xf>
    <xf numFmtId="20" fontId="9" fillId="0" borderId="2" xfId="0" applyNumberFormat="1" applyFont="1" applyFill="1" applyBorder="1" applyAlignment="1">
      <alignment horizontal="center" vertical="center"/>
    </xf>
    <xf numFmtId="0" fontId="9" fillId="0" borderId="14" xfId="0" applyFont="1" applyFill="1" applyBorder="1" applyAlignment="1">
      <alignment horizontal="center"/>
    </xf>
    <xf numFmtId="0" fontId="18" fillId="0" borderId="12" xfId="0" applyFont="1" applyFill="1" applyBorder="1" applyAlignment="1">
      <alignment horizontal="center"/>
    </xf>
    <xf numFmtId="0" fontId="9" fillId="0" borderId="13" xfId="0" applyFont="1" applyFill="1" applyBorder="1" applyAlignment="1">
      <alignment horizontal="center"/>
    </xf>
    <xf numFmtId="0" fontId="19" fillId="0" borderId="14" xfId="0" applyFont="1" applyFill="1" applyBorder="1" applyAlignment="1">
      <alignment horizontal="center" shrinkToFit="1"/>
    </xf>
    <xf numFmtId="0" fontId="19" fillId="0" borderId="13" xfId="0" applyFont="1" applyFill="1" applyBorder="1" applyAlignment="1">
      <alignment horizontal="center" shrinkToFit="1"/>
    </xf>
    <xf numFmtId="0" fontId="9" fillId="0" borderId="7" xfId="0" applyFont="1" applyFill="1" applyBorder="1" applyAlignment="1"/>
    <xf numFmtId="56" fontId="15" fillId="0" borderId="3" xfId="0" applyNumberFormat="1" applyFont="1" applyFill="1" applyBorder="1" applyAlignment="1">
      <alignment horizontal="center" vertical="center"/>
    </xf>
    <xf numFmtId="0" fontId="18" fillId="0" borderId="0" xfId="0" applyFont="1" applyFill="1" applyAlignment="1"/>
    <xf numFmtId="0" fontId="19" fillId="0" borderId="0" xfId="0" applyFont="1" applyFill="1" applyAlignment="1">
      <alignment horizontal="center" shrinkToFit="1"/>
    </xf>
    <xf numFmtId="20" fontId="9" fillId="0" borderId="0" xfId="0" applyNumberFormat="1" applyFont="1" applyFill="1" applyBorder="1" applyAlignment="1">
      <alignment horizontal="center" vertical="center"/>
    </xf>
    <xf numFmtId="0" fontId="19" fillId="0" borderId="0" xfId="0" applyFont="1" applyFill="1" applyBorder="1" applyAlignment="1">
      <alignment horizontal="center" shrinkToFit="1"/>
    </xf>
    <xf numFmtId="0" fontId="9" fillId="0" borderId="0" xfId="0" applyFont="1" applyFill="1" applyBorder="1" applyAlignment="1">
      <alignment horizontal="center" vertical="center"/>
    </xf>
    <xf numFmtId="20" fontId="9" fillId="0" borderId="0" xfId="0" applyNumberFormat="1" applyFont="1" applyFill="1" applyBorder="1" applyAlignment="1">
      <alignment horizontal="center" vertical="center" shrinkToFit="1"/>
    </xf>
    <xf numFmtId="0" fontId="14" fillId="0" borderId="0" xfId="0" applyFont="1" applyFill="1" applyBorder="1" applyAlignment="1">
      <alignment horizontal="center" vertical="center"/>
    </xf>
    <xf numFmtId="20" fontId="14" fillId="0" borderId="0" xfId="0" applyNumberFormat="1" applyFont="1" applyFill="1" applyBorder="1" applyAlignment="1">
      <alignment horizontal="center" vertical="center" shrinkToFit="1"/>
    </xf>
    <xf numFmtId="20" fontId="14" fillId="0" borderId="0" xfId="0" applyNumberFormat="1" applyFont="1" applyFill="1" applyBorder="1" applyAlignment="1">
      <alignment horizontal="center" vertical="center"/>
    </xf>
    <xf numFmtId="56" fontId="16" fillId="0" borderId="0" xfId="0" applyNumberFormat="1" applyFont="1" applyFill="1" applyAlignment="1">
      <alignment horizontal="center" vertical="center" shrinkToFit="1"/>
    </xf>
    <xf numFmtId="0" fontId="9" fillId="0" borderId="0" xfId="0" applyFont="1" applyFill="1" applyAlignment="1">
      <alignment shrinkToFit="1"/>
    </xf>
    <xf numFmtId="0" fontId="8" fillId="0" borderId="0" xfId="0" applyFont="1" applyAlignment="1"/>
    <xf numFmtId="0" fontId="8" fillId="0" borderId="2" xfId="0" applyFont="1" applyBorder="1" applyAlignment="1"/>
    <xf numFmtId="0" fontId="8" fillId="0" borderId="2" xfId="0" applyFont="1" applyBorder="1" applyAlignment="1">
      <alignment shrinkToFit="1"/>
    </xf>
    <xf numFmtId="0" fontId="0" fillId="2" borderId="0" xfId="0" applyFill="1" applyBorder="1" applyAlignment="1">
      <alignment horizontal="left" vertical="center"/>
    </xf>
    <xf numFmtId="0" fontId="21" fillId="0" borderId="0" xfId="0" applyFont="1" applyAlignment="1"/>
    <xf numFmtId="0" fontId="23" fillId="0" borderId="0" xfId="0" applyFont="1" applyAlignment="1">
      <alignment horizontal="center" vertical="center"/>
    </xf>
    <xf numFmtId="0" fontId="0" fillId="0" borderId="0" xfId="0" applyBorder="1" applyAlignment="1"/>
    <xf numFmtId="20" fontId="13" fillId="0" borderId="0" xfId="0" applyNumberFormat="1" applyFont="1" applyBorder="1" applyAlignment="1">
      <alignment horizontal="center" vertical="center"/>
    </xf>
    <xf numFmtId="20" fontId="24" fillId="0" borderId="0" xfId="0" applyNumberFormat="1" applyFont="1" applyBorder="1" applyAlignment="1">
      <alignment horizontal="center" vertical="center" shrinkToFit="1"/>
    </xf>
    <xf numFmtId="0" fontId="13" fillId="0" borderId="0" xfId="0" applyFont="1" applyBorder="1" applyAlignment="1">
      <alignment horizontal="center" vertical="center"/>
    </xf>
    <xf numFmtId="0" fontId="3" fillId="0" borderId="0" xfId="0" applyFont="1" applyBorder="1" applyAlignment="1">
      <alignment horizontal="center" vertical="center"/>
    </xf>
    <xf numFmtId="20" fontId="25" fillId="0" borderId="0" xfId="0" applyNumberFormat="1" applyFont="1" applyBorder="1" applyAlignment="1">
      <alignment horizontal="center" vertical="center"/>
    </xf>
    <xf numFmtId="0" fontId="9" fillId="3" borderId="5" xfId="0" applyNumberFormat="1" applyFont="1" applyFill="1" applyBorder="1" applyAlignment="1">
      <alignment horizontal="center" vertical="center"/>
    </xf>
    <xf numFmtId="0" fontId="9" fillId="4" borderId="14" xfId="0" applyFont="1" applyFill="1" applyBorder="1" applyAlignment="1">
      <alignment horizontal="center" vertical="center"/>
    </xf>
    <xf numFmtId="0" fontId="0" fillId="4" borderId="12" xfId="0" applyFill="1" applyBorder="1" applyAlignment="1">
      <alignment horizontal="center"/>
    </xf>
    <xf numFmtId="0" fontId="18" fillId="4" borderId="14" xfId="0" applyFont="1" applyFill="1" applyBorder="1" applyAlignment="1">
      <alignment horizontal="center" vertical="center" shrinkToFit="1"/>
    </xf>
    <xf numFmtId="0" fontId="0" fillId="0" borderId="7" xfId="0" applyBorder="1" applyAlignment="1"/>
    <xf numFmtId="0" fontId="18" fillId="4" borderId="14" xfId="0" applyFont="1" applyFill="1" applyBorder="1" applyAlignment="1">
      <alignment horizontal="left" vertical="top"/>
    </xf>
    <xf numFmtId="0" fontId="26" fillId="4" borderId="12" xfId="0" applyFont="1" applyFill="1" applyBorder="1" applyAlignment="1">
      <alignment horizontal="center"/>
    </xf>
    <xf numFmtId="0" fontId="18" fillId="4" borderId="12" xfId="0" applyFont="1" applyFill="1" applyBorder="1" applyAlignment="1">
      <alignment horizontal="left" vertical="top"/>
    </xf>
    <xf numFmtId="0" fontId="9" fillId="0" borderId="2" xfId="0" applyNumberFormat="1" applyFont="1" applyBorder="1" applyAlignment="1">
      <alignment horizontal="center" vertical="center"/>
    </xf>
    <xf numFmtId="0" fontId="0" fillId="0" borderId="12" xfId="0" applyBorder="1" applyAlignment="1">
      <alignment horizontal="center"/>
    </xf>
    <xf numFmtId="0" fontId="9" fillId="0" borderId="13" xfId="0" applyFont="1" applyBorder="1" applyAlignment="1">
      <alignment horizontal="center" vertical="center"/>
    </xf>
    <xf numFmtId="0" fontId="18" fillId="0" borderId="14"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14" xfId="0" applyFont="1" applyBorder="1" applyAlignment="1">
      <alignment horizontal="left" vertical="top"/>
    </xf>
    <xf numFmtId="0" fontId="26" fillId="0" borderId="12" xfId="0" applyFont="1" applyBorder="1" applyAlignment="1">
      <alignment horizontal="center"/>
    </xf>
    <xf numFmtId="0" fontId="18" fillId="0" borderId="13" xfId="0" applyFont="1" applyBorder="1" applyAlignment="1">
      <alignment horizontal="left" vertical="top"/>
    </xf>
    <xf numFmtId="20" fontId="7" fillId="0" borderId="0" xfId="0" applyNumberFormat="1" applyFont="1" applyBorder="1" applyAlignment="1">
      <alignment horizontal="center" vertical="center"/>
    </xf>
    <xf numFmtId="0" fontId="9" fillId="0" borderId="0" xfId="0" applyNumberFormat="1" applyFont="1" applyBorder="1" applyAlignment="1">
      <alignment horizontal="center" vertical="center"/>
    </xf>
    <xf numFmtId="0" fontId="18" fillId="0" borderId="0" xfId="0" applyFont="1" applyBorder="1" applyAlignment="1">
      <alignment horizontal="left" vertical="top"/>
    </xf>
    <xf numFmtId="0" fontId="7" fillId="0" borderId="0" xfId="0" applyFont="1" applyBorder="1" applyAlignment="1">
      <alignment horizontal="center"/>
    </xf>
    <xf numFmtId="0" fontId="18" fillId="0" borderId="0" xfId="0" applyFont="1" applyBorder="1" applyAlignment="1">
      <alignment horizontal="center" vertical="center" shrinkToFit="1"/>
    </xf>
    <xf numFmtId="0" fontId="7" fillId="0" borderId="0" xfId="0" applyFont="1" applyAlignment="1"/>
    <xf numFmtId="0" fontId="18" fillId="4" borderId="13" xfId="0" applyFont="1" applyFill="1" applyBorder="1" applyAlignment="1">
      <alignment horizontal="center" vertical="center" shrinkToFit="1"/>
    </xf>
    <xf numFmtId="0" fontId="0" fillId="0" borderId="12" xfId="0" applyFont="1" applyBorder="1" applyAlignment="1">
      <alignment horizontal="center" vertical="center"/>
    </xf>
    <xf numFmtId="0" fontId="0" fillId="4" borderId="12" xfId="0" applyFont="1" applyFill="1" applyBorder="1" applyAlignment="1">
      <alignment horizontal="center" vertical="center"/>
    </xf>
    <xf numFmtId="0" fontId="18" fillId="0" borderId="12" xfId="0" applyFont="1" applyBorder="1" applyAlignment="1">
      <alignment horizontal="left" vertical="top"/>
    </xf>
    <xf numFmtId="0" fontId="21" fillId="0" borderId="0" xfId="0" applyFont="1" applyAlignment="1">
      <alignment horizontal="center" vertical="center"/>
    </xf>
    <xf numFmtId="56" fontId="21" fillId="0" borderId="0" xfId="0" applyNumberFormat="1" applyFont="1" applyAlignment="1">
      <alignment horizontal="center" vertical="center"/>
    </xf>
    <xf numFmtId="0" fontId="27" fillId="4" borderId="12" xfId="0" applyFont="1" applyFill="1" applyBorder="1" applyAlignment="1">
      <alignment horizontal="center"/>
    </xf>
    <xf numFmtId="0" fontId="18" fillId="0" borderId="12" xfId="0" applyFont="1" applyBorder="1" applyAlignment="1">
      <alignment horizontal="center"/>
    </xf>
    <xf numFmtId="0" fontId="18" fillId="4" borderId="12" xfId="0" applyFont="1" applyFill="1" applyBorder="1" applyAlignment="1">
      <alignment horizontal="center"/>
    </xf>
    <xf numFmtId="0" fontId="27" fillId="0" borderId="12" xfId="0" applyFont="1" applyBorder="1" applyAlignment="1">
      <alignment horizontal="center"/>
    </xf>
    <xf numFmtId="0" fontId="19" fillId="0" borderId="14" xfId="0" applyFont="1" applyFill="1" applyBorder="1" applyAlignment="1">
      <alignment horizontal="center" shrinkToFit="1"/>
    </xf>
    <xf numFmtId="0" fontId="19" fillId="0" borderId="13" xfId="0" applyFont="1" applyFill="1" applyBorder="1" applyAlignment="1">
      <alignment horizontal="center" shrinkToFit="1"/>
    </xf>
    <xf numFmtId="56" fontId="15" fillId="0" borderId="0" xfId="0" applyNumberFormat="1" applyFont="1" applyFill="1" applyAlignment="1">
      <alignment horizontal="center" vertical="center"/>
    </xf>
    <xf numFmtId="0" fontId="18" fillId="4" borderId="13" xfId="0" applyFont="1" applyFill="1" applyBorder="1" applyAlignment="1">
      <alignment horizontal="left" vertical="top"/>
    </xf>
    <xf numFmtId="0" fontId="0" fillId="5" borderId="0" xfId="0" applyFill="1" applyAlignment="1">
      <alignment vertical="center"/>
    </xf>
    <xf numFmtId="0" fontId="13" fillId="0" borderId="0" xfId="0" applyFont="1" applyBorder="1" applyAlignment="1">
      <alignment horizontal="center" vertical="center"/>
    </xf>
    <xf numFmtId="0" fontId="19" fillId="4" borderId="13" xfId="0" applyFont="1" applyFill="1" applyBorder="1" applyAlignment="1">
      <alignment horizontal="left" vertical="top"/>
    </xf>
    <xf numFmtId="0" fontId="19" fillId="0" borderId="14" xfId="0" applyFont="1" applyBorder="1" applyAlignment="1">
      <alignment horizontal="left" vertical="top"/>
    </xf>
    <xf numFmtId="0" fontId="19" fillId="4" borderId="12" xfId="0" applyFont="1" applyFill="1" applyBorder="1" applyAlignment="1">
      <alignment horizontal="left" vertical="top"/>
    </xf>
    <xf numFmtId="0" fontId="19" fillId="4" borderId="14" xfId="0" applyFont="1" applyFill="1" applyBorder="1" applyAlignment="1">
      <alignment horizontal="left" vertical="top"/>
    </xf>
    <xf numFmtId="0" fontId="19" fillId="0" borderId="13" xfId="0" applyFont="1" applyBorder="1" applyAlignment="1">
      <alignment horizontal="left" vertical="top"/>
    </xf>
    <xf numFmtId="0" fontId="0" fillId="2" borderId="14" xfId="0" applyFill="1" applyBorder="1" applyAlignment="1">
      <alignment vertical="center"/>
    </xf>
    <xf numFmtId="0" fontId="0" fillId="2" borderId="15" xfId="0" applyFill="1" applyBorder="1" applyAlignment="1">
      <alignment vertical="center" shrinkToFit="1"/>
    </xf>
    <xf numFmtId="0" fontId="8" fillId="2" borderId="2" xfId="0" applyFont="1" applyFill="1" applyBorder="1" applyAlignment="1"/>
    <xf numFmtId="0" fontId="8" fillId="0" borderId="2" xfId="0" applyFont="1" applyBorder="1" applyAlignment="1">
      <alignment horizontal="center"/>
    </xf>
    <xf numFmtId="0" fontId="4" fillId="2" borderId="0" xfId="0" applyFont="1" applyFill="1">
      <alignment vertical="center"/>
    </xf>
    <xf numFmtId="0" fontId="4" fillId="2" borderId="9" xfId="0" applyFont="1" applyFill="1" applyBorder="1">
      <alignment vertical="center"/>
    </xf>
    <xf numFmtId="0" fontId="4" fillId="2" borderId="5" xfId="0" applyFont="1" applyFill="1" applyBorder="1">
      <alignment vertical="center"/>
    </xf>
    <xf numFmtId="0" fontId="4" fillId="2" borderId="3" xfId="0" applyFont="1" applyFill="1" applyBorder="1">
      <alignment vertical="center"/>
    </xf>
    <xf numFmtId="0" fontId="5" fillId="2" borderId="3" xfId="0" applyFont="1" applyFill="1" applyBorder="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5" fillId="2" borderId="0" xfId="0" applyFont="1" applyFill="1">
      <alignment vertical="center"/>
    </xf>
    <xf numFmtId="0" fontId="5" fillId="2" borderId="5" xfId="0" applyFont="1" applyFill="1" applyBorder="1">
      <alignment vertical="center"/>
    </xf>
    <xf numFmtId="0" fontId="5" fillId="2" borderId="6" xfId="0" applyFont="1" applyFill="1" applyBorder="1">
      <alignment vertical="center"/>
    </xf>
    <xf numFmtId="0" fontId="4" fillId="2" borderId="20" xfId="0" applyFont="1" applyFill="1" applyBorder="1">
      <alignment vertical="center"/>
    </xf>
    <xf numFmtId="0" fontId="4" fillId="2" borderId="21" xfId="0" applyFont="1" applyFill="1" applyBorder="1">
      <alignment vertical="center"/>
    </xf>
    <xf numFmtId="0" fontId="4" fillId="2" borderId="22" xfId="0" applyFont="1" applyFill="1" applyBorder="1">
      <alignment vertical="center"/>
    </xf>
    <xf numFmtId="0" fontId="4" fillId="2" borderId="1" xfId="0" applyFont="1" applyFill="1" applyBorder="1">
      <alignment vertical="center"/>
    </xf>
    <xf numFmtId="0" fontId="4" fillId="2" borderId="24" xfId="0" applyFont="1" applyFill="1" applyBorder="1" applyAlignment="1">
      <alignment vertical="center" textRotation="255"/>
    </xf>
    <xf numFmtId="0" fontId="4" fillId="2" borderId="23" xfId="0" applyFont="1" applyFill="1" applyBorder="1" applyAlignment="1">
      <alignment vertical="center" textRotation="255"/>
    </xf>
    <xf numFmtId="0" fontId="5" fillId="2" borderId="23" xfId="0" applyFont="1" applyFill="1" applyBorder="1">
      <alignment vertical="center"/>
    </xf>
    <xf numFmtId="0" fontId="4" fillId="2" borderId="23" xfId="0" applyFont="1" applyFill="1" applyBorder="1">
      <alignment vertical="center"/>
    </xf>
    <xf numFmtId="0" fontId="4" fillId="2" borderId="25" xfId="0" applyFont="1" applyFill="1" applyBorder="1">
      <alignment vertical="center"/>
    </xf>
    <xf numFmtId="0" fontId="4" fillId="2" borderId="26" xfId="0" applyFont="1" applyFill="1" applyBorder="1">
      <alignment vertical="center"/>
    </xf>
    <xf numFmtId="0" fontId="4" fillId="2" borderId="23" xfId="0" applyFont="1" applyFill="1" applyBorder="1" applyAlignment="1">
      <alignment vertical="top" textRotation="255"/>
    </xf>
    <xf numFmtId="0" fontId="4" fillId="2" borderId="27" xfId="0" applyFont="1" applyFill="1" applyBorder="1">
      <alignment vertical="center"/>
    </xf>
    <xf numFmtId="0" fontId="5" fillId="2" borderId="8" xfId="0" applyFont="1" applyFill="1" applyBorder="1">
      <alignment vertical="center"/>
    </xf>
    <xf numFmtId="0" fontId="4" fillId="2" borderId="28" xfId="0" applyFont="1" applyFill="1" applyBorder="1" applyAlignment="1">
      <alignment vertical="center" textRotation="255"/>
    </xf>
    <xf numFmtId="0" fontId="4" fillId="2" borderId="0" xfId="0" applyFont="1" applyFill="1" applyAlignment="1">
      <alignment vertical="center" textRotation="255"/>
    </xf>
    <xf numFmtId="0" fontId="5" fillId="2" borderId="7" xfId="0" applyFont="1" applyFill="1" applyBorder="1">
      <alignment vertical="center"/>
    </xf>
    <xf numFmtId="0" fontId="4" fillId="2" borderId="0" xfId="0" applyFont="1" applyFill="1" applyAlignment="1">
      <alignment vertical="top" textRotation="255"/>
    </xf>
    <xf numFmtId="0" fontId="4" fillId="2" borderId="28" xfId="0" applyFont="1" applyFill="1" applyBorder="1">
      <alignment vertical="center"/>
    </xf>
    <xf numFmtId="0" fontId="4" fillId="2" borderId="7" xfId="0" applyFont="1" applyFill="1" applyBorder="1" applyAlignment="1">
      <alignment vertical="center" shrinkToFit="1"/>
    </xf>
    <xf numFmtId="0" fontId="4" fillId="2" borderId="0" xfId="0" applyFont="1" applyFill="1" applyAlignment="1">
      <alignment vertical="center" shrinkToFit="1"/>
    </xf>
    <xf numFmtId="0" fontId="4" fillId="2" borderId="8" xfId="0" applyFont="1" applyFill="1" applyBorder="1" applyAlignment="1">
      <alignment vertical="center" shrinkToFit="1"/>
    </xf>
    <xf numFmtId="0" fontId="4" fillId="2" borderId="0" xfId="0" applyFont="1" applyFill="1" applyAlignment="1">
      <alignment horizontal="center" vertical="top"/>
    </xf>
    <xf numFmtId="0" fontId="5" fillId="2" borderId="9" xfId="0" applyFont="1" applyFill="1" applyBorder="1">
      <alignment vertical="center"/>
    </xf>
    <xf numFmtId="0" fontId="5" fillId="2" borderId="1" xfId="0" applyFont="1" applyFill="1" applyBorder="1">
      <alignment vertical="center"/>
    </xf>
    <xf numFmtId="0" fontId="5" fillId="2" borderId="10" xfId="0" applyFont="1" applyFill="1" applyBorder="1">
      <alignment vertical="center"/>
    </xf>
    <xf numFmtId="20" fontId="6" fillId="2" borderId="0" xfId="0" applyNumberFormat="1" applyFont="1" applyFill="1">
      <alignment vertical="center"/>
    </xf>
    <xf numFmtId="0" fontId="6" fillId="2" borderId="0" xfId="0" applyFont="1" applyFill="1">
      <alignment vertical="center"/>
    </xf>
    <xf numFmtId="0" fontId="6" fillId="2" borderId="28" xfId="0" applyFont="1" applyFill="1" applyBorder="1">
      <alignment vertical="center"/>
    </xf>
    <xf numFmtId="20" fontId="6" fillId="2" borderId="20" xfId="0" applyNumberFormat="1" applyFont="1" applyFill="1" applyBorder="1">
      <alignment vertical="center"/>
    </xf>
    <xf numFmtId="0" fontId="6" fillId="2" borderId="20" xfId="0" applyFont="1" applyFill="1" applyBorder="1">
      <alignment vertical="center"/>
    </xf>
    <xf numFmtId="0" fontId="6" fillId="2" borderId="29" xfId="0" applyFont="1" applyFill="1" applyBorder="1">
      <alignment vertical="center"/>
    </xf>
    <xf numFmtId="0" fontId="4" fillId="2" borderId="10" xfId="0" applyFont="1" applyFill="1" applyBorder="1">
      <alignment vertical="center"/>
    </xf>
    <xf numFmtId="0" fontId="5" fillId="2" borderId="28" xfId="0" applyFont="1" applyFill="1" applyBorder="1">
      <alignment vertical="center"/>
    </xf>
    <xf numFmtId="0" fontId="5" fillId="2" borderId="0" xfId="0" applyFont="1" applyFill="1" applyAlignment="1">
      <alignment horizontal="center" vertical="center"/>
    </xf>
    <xf numFmtId="0" fontId="5" fillId="2" borderId="5" xfId="0" applyFont="1" applyFill="1" applyBorder="1" applyAlignment="1">
      <alignment horizontal="center" vertical="center"/>
    </xf>
    <xf numFmtId="20" fontId="6" fillId="2" borderId="0" xfId="0" applyNumberFormat="1" applyFont="1" applyFill="1" applyAlignment="1">
      <alignment horizontal="center" vertical="center"/>
    </xf>
    <xf numFmtId="0" fontId="6" fillId="2" borderId="0" xfId="0" applyFont="1" applyFill="1" applyAlignment="1">
      <alignment horizontal="center" vertical="center"/>
    </xf>
    <xf numFmtId="0" fontId="0" fillId="2" borderId="0" xfId="0" applyFill="1">
      <alignment vertical="center"/>
    </xf>
    <xf numFmtId="20" fontId="13" fillId="0" borderId="0" xfId="0" applyNumberFormat="1" applyFont="1" applyAlignment="1">
      <alignment horizontal="center" vertical="center"/>
    </xf>
    <xf numFmtId="20" fontId="24" fillId="0" borderId="0" xfId="0" applyNumberFormat="1" applyFont="1" applyAlignment="1">
      <alignment horizontal="center" vertical="center" shrinkToFit="1"/>
    </xf>
    <xf numFmtId="0" fontId="13" fillId="0" borderId="0" xfId="0" applyFont="1" applyAlignment="1">
      <alignment horizontal="center" vertical="center"/>
    </xf>
    <xf numFmtId="20" fontId="25" fillId="0" borderId="0" xfId="0" applyNumberFormat="1" applyFont="1" applyAlignment="1">
      <alignment horizontal="center" vertical="center"/>
    </xf>
    <xf numFmtId="20" fontId="7" fillId="0" borderId="0" xfId="0" applyNumberFormat="1" applyFont="1" applyAlignment="1">
      <alignment horizontal="center" vertical="center"/>
    </xf>
    <xf numFmtId="0" fontId="9" fillId="0" borderId="0" xfId="0" applyFont="1" applyAlignment="1">
      <alignment horizontal="center" vertical="center"/>
    </xf>
    <xf numFmtId="0" fontId="18" fillId="0" borderId="0" xfId="0" applyFont="1" applyAlignment="1">
      <alignment horizontal="left" vertical="top"/>
    </xf>
    <xf numFmtId="0" fontId="7" fillId="0" borderId="0" xfId="0" applyFont="1" applyAlignment="1">
      <alignment horizontal="center"/>
    </xf>
    <xf numFmtId="0" fontId="18" fillId="0" borderId="0" xfId="0" applyFont="1" applyAlignment="1">
      <alignment horizontal="center" vertical="center" shrinkToFit="1"/>
    </xf>
    <xf numFmtId="0" fontId="9" fillId="3" borderId="5" xfId="0" applyFont="1" applyFill="1" applyBorder="1" applyAlignment="1">
      <alignment horizontal="center" vertical="center"/>
    </xf>
    <xf numFmtId="0" fontId="30" fillId="4" borderId="14" xfId="0" applyFont="1" applyFill="1" applyBorder="1" applyAlignment="1">
      <alignment horizontal="center" vertical="center"/>
    </xf>
    <xf numFmtId="0" fontId="30" fillId="4" borderId="13" xfId="0" applyFont="1" applyFill="1" applyBorder="1" applyAlignment="1">
      <alignment horizontal="center" vertical="center"/>
    </xf>
    <xf numFmtId="0" fontId="16" fillId="4" borderId="14" xfId="0" applyFont="1" applyFill="1" applyBorder="1" applyAlignment="1">
      <alignment horizontal="center" vertical="center" shrinkToFit="1"/>
    </xf>
    <xf numFmtId="0" fontId="16" fillId="4" borderId="13" xfId="0" applyFont="1" applyFill="1" applyBorder="1" applyAlignment="1">
      <alignment horizontal="center" vertical="center" shrinkToFit="1"/>
    </xf>
    <xf numFmtId="0" fontId="9" fillId="0" borderId="2" xfId="0" applyFont="1" applyBorder="1" applyAlignment="1">
      <alignment horizontal="center" vertical="center"/>
    </xf>
    <xf numFmtId="0" fontId="30" fillId="0" borderId="14" xfId="0" applyFont="1" applyBorder="1" applyAlignment="1">
      <alignment horizontal="center" vertical="center"/>
    </xf>
    <xf numFmtId="0" fontId="30" fillId="0" borderId="13" xfId="0" applyFont="1" applyBorder="1" applyAlignment="1">
      <alignment horizontal="center" vertical="center"/>
    </xf>
    <xf numFmtId="0" fontId="16" fillId="0" borderId="14"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0" xfId="0" applyFont="1" applyAlignment="1">
      <alignment horizontal="center" vertical="center" shrinkToFit="1"/>
    </xf>
    <xf numFmtId="0" fontId="19" fillId="0" borderId="0" xfId="0" applyFont="1" applyAlignment="1">
      <alignment horizontal="center" vertical="center" shrinkToFit="1"/>
    </xf>
    <xf numFmtId="0" fontId="19" fillId="4" borderId="14" xfId="0" applyFont="1" applyFill="1" applyBorder="1" applyAlignment="1">
      <alignment horizontal="left" vertical="top" shrinkToFit="1"/>
    </xf>
    <xf numFmtId="0" fontId="19" fillId="4" borderId="13" xfId="0" applyFont="1" applyFill="1" applyBorder="1" applyAlignment="1">
      <alignment horizontal="left" vertical="top" shrinkToFit="1"/>
    </xf>
    <xf numFmtId="0" fontId="19" fillId="0" borderId="14" xfId="0" applyFont="1" applyBorder="1" applyAlignment="1">
      <alignment horizontal="left" vertical="top" shrinkToFit="1"/>
    </xf>
    <xf numFmtId="0" fontId="19" fillId="0" borderId="13" xfId="0" applyFont="1" applyBorder="1" applyAlignment="1">
      <alignment horizontal="left" vertical="top" shrinkToFit="1"/>
    </xf>
    <xf numFmtId="20" fontId="9" fillId="0" borderId="0" xfId="0" applyNumberFormat="1" applyFont="1" applyAlignment="1">
      <alignment horizontal="center" vertical="center" shrinkToFit="1"/>
    </xf>
    <xf numFmtId="0" fontId="31" fillId="3" borderId="5" xfId="0" applyFont="1" applyFill="1" applyBorder="1" applyAlignment="1">
      <alignment horizontal="center" vertical="center"/>
    </xf>
    <xf numFmtId="0" fontId="12" fillId="3" borderId="0" xfId="0" applyFont="1" applyFill="1" applyAlignment="1">
      <alignment horizontal="center"/>
    </xf>
    <xf numFmtId="0" fontId="13" fillId="0" borderId="0" xfId="0" applyFont="1" applyFill="1" applyAlignment="1">
      <alignment horizontal="center" vertical="center"/>
    </xf>
    <xf numFmtId="0" fontId="12" fillId="0" borderId="0" xfId="0" applyFont="1" applyFill="1" applyAlignment="1">
      <alignment horizontal="center"/>
    </xf>
    <xf numFmtId="0" fontId="16" fillId="0" borderId="0" xfId="0" applyFont="1" applyFill="1" applyBorder="1" applyAlignment="1">
      <alignment horizontal="left" vertical="center"/>
    </xf>
    <xf numFmtId="0" fontId="9" fillId="4" borderId="14" xfId="0" applyFont="1" applyFill="1" applyBorder="1" applyAlignment="1">
      <alignment horizontal="center" vertical="center"/>
    </xf>
    <xf numFmtId="0" fontId="9" fillId="4" borderId="13" xfId="0" applyFont="1" applyFill="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6" fillId="0" borderId="0" xfId="0" applyFont="1" applyBorder="1" applyAlignment="1">
      <alignment horizontal="center" vertical="center"/>
    </xf>
    <xf numFmtId="20" fontId="6" fillId="0" borderId="0" xfId="0" applyNumberFormat="1" applyFont="1" applyBorder="1" applyAlignment="1">
      <alignment horizontal="center" vertical="center"/>
    </xf>
    <xf numFmtId="0" fontId="4" fillId="0" borderId="0" xfId="0" applyFont="1" applyBorder="1" applyAlignment="1">
      <alignment horizontal="center" vertical="center"/>
    </xf>
    <xf numFmtId="0" fontId="9" fillId="0" borderId="3" xfId="0" applyFont="1" applyFill="1" applyBorder="1" applyAlignment="1">
      <alignment horizontal="center"/>
    </xf>
    <xf numFmtId="0" fontId="18" fillId="0" borderId="3" xfId="0" applyFont="1" applyFill="1" applyBorder="1" applyAlignment="1">
      <alignment horizontal="center"/>
    </xf>
    <xf numFmtId="0" fontId="9" fillId="0" borderId="0" xfId="0" applyFont="1" applyFill="1" applyBorder="1" applyAlignment="1">
      <alignment horizontal="center"/>
    </xf>
    <xf numFmtId="0" fontId="18" fillId="0" borderId="0" xfId="0" applyFont="1" applyFill="1" applyBorder="1" applyAlignment="1">
      <alignment horizontal="center"/>
    </xf>
    <xf numFmtId="20" fontId="13" fillId="0" borderId="0" xfId="0" applyNumberFormat="1" applyFont="1" applyFill="1" applyBorder="1" applyAlignment="1">
      <alignment horizontal="centerContinuous" vertical="center"/>
    </xf>
    <xf numFmtId="0" fontId="9" fillId="0" borderId="12" xfId="0" applyFont="1" applyFill="1" applyBorder="1" applyAlignment="1">
      <alignment horizontal="center"/>
    </xf>
    <xf numFmtId="20" fontId="9" fillId="0" borderId="0" xfId="0" applyNumberFormat="1" applyFont="1" applyFill="1" applyBorder="1" applyAlignment="1">
      <alignment horizontal="center" vertical="top" shrinkToFit="1"/>
    </xf>
    <xf numFmtId="0" fontId="4" fillId="2" borderId="0" xfId="0" applyFont="1" applyFill="1" applyBorder="1" applyAlignment="1">
      <alignment vertical="top" textRotation="255"/>
    </xf>
    <xf numFmtId="0" fontId="4" fillId="2" borderId="0" xfId="0" applyFont="1" applyFill="1" applyBorder="1">
      <alignment vertical="center"/>
    </xf>
    <xf numFmtId="0" fontId="6" fillId="2" borderId="0" xfId="0" applyFont="1" applyFill="1" applyBorder="1">
      <alignment vertical="center"/>
    </xf>
    <xf numFmtId="0" fontId="5" fillId="2" borderId="0" xfId="0" applyFont="1" applyFill="1" applyBorder="1">
      <alignment vertical="center"/>
    </xf>
    <xf numFmtId="0" fontId="0" fillId="0" borderId="8" xfId="0"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0" fillId="0" borderId="7" xfId="0" applyBorder="1">
      <alignment vertical="center"/>
    </xf>
    <xf numFmtId="32" fontId="9" fillId="0" borderId="0" xfId="0" applyNumberFormat="1" applyFont="1" applyFill="1" applyAlignment="1">
      <alignment horizontal="center" vertical="center" shrinkToFit="1"/>
    </xf>
    <xf numFmtId="56" fontId="9" fillId="0" borderId="0" xfId="0" applyNumberFormat="1" applyFont="1" applyFill="1" applyAlignment="1">
      <alignment vertical="center" shrinkToFit="1"/>
    </xf>
    <xf numFmtId="56" fontId="18" fillId="0" borderId="0" xfId="0" applyNumberFormat="1" applyFont="1" applyFill="1" applyAlignment="1">
      <alignment horizontal="left" vertical="center"/>
    </xf>
    <xf numFmtId="0" fontId="33" fillId="0" borderId="0" xfId="0" applyFont="1">
      <alignment vertical="center"/>
    </xf>
    <xf numFmtId="0" fontId="32" fillId="2" borderId="0" xfId="0" applyFont="1" applyFill="1">
      <alignment vertical="center"/>
    </xf>
    <xf numFmtId="0" fontId="32" fillId="2" borderId="28" xfId="0" applyFont="1" applyFill="1" applyBorder="1">
      <alignment vertical="center"/>
    </xf>
    <xf numFmtId="56" fontId="18" fillId="0" borderId="0" xfId="0" applyNumberFormat="1" applyFont="1" applyAlignment="1">
      <alignment horizontal="left" vertical="center"/>
    </xf>
    <xf numFmtId="20" fontId="3" fillId="0" borderId="0" xfId="0" applyNumberFormat="1" applyFont="1" applyAlignment="1">
      <alignment horizontal="center" vertical="center" shrinkToFit="1"/>
    </xf>
    <xf numFmtId="20" fontId="9" fillId="0" borderId="0" xfId="0" applyNumberFormat="1" applyFont="1" applyAlignment="1">
      <alignment horizontal="center" vertical="center"/>
    </xf>
    <xf numFmtId="0" fontId="6" fillId="0" borderId="5" xfId="0" applyFont="1" applyBorder="1" applyAlignment="1">
      <alignment horizontal="center" vertical="center"/>
    </xf>
    <xf numFmtId="0" fontId="34" fillId="0" borderId="0" xfId="0" applyFont="1">
      <alignment vertical="center"/>
    </xf>
    <xf numFmtId="20" fontId="3" fillId="0" borderId="0" xfId="0" applyNumberFormat="1" applyFont="1" applyBorder="1" applyAlignment="1">
      <alignment horizontal="center" vertical="center" shrinkToFit="1"/>
    </xf>
    <xf numFmtId="20" fontId="9" fillId="0" borderId="0" xfId="0" applyNumberFormat="1" applyFont="1" applyBorder="1" applyAlignment="1">
      <alignment horizontal="center" vertical="center"/>
    </xf>
    <xf numFmtId="0" fontId="9" fillId="4" borderId="12" xfId="0" applyFont="1" applyFill="1" applyBorder="1" applyAlignment="1">
      <alignment horizontal="center" vertical="center"/>
    </xf>
    <xf numFmtId="0" fontId="18" fillId="4" borderId="14" xfId="0" applyFont="1" applyFill="1" applyBorder="1" applyAlignment="1">
      <alignment horizontal="left" vertical="top" shrinkToFit="1"/>
    </xf>
    <xf numFmtId="0" fontId="18" fillId="4" borderId="13" xfId="0" applyFont="1" applyFill="1" applyBorder="1" applyAlignment="1">
      <alignment horizontal="left" vertical="top" shrinkToFit="1"/>
    </xf>
    <xf numFmtId="0" fontId="18" fillId="0" borderId="14" xfId="0" applyFont="1" applyBorder="1" applyAlignment="1">
      <alignment horizontal="left" vertical="top" shrinkToFit="1"/>
    </xf>
    <xf numFmtId="0" fontId="18" fillId="0" borderId="13" xfId="0" applyFont="1" applyBorder="1" applyAlignment="1">
      <alignment horizontal="left" vertical="top" shrinkToFit="1"/>
    </xf>
    <xf numFmtId="0" fontId="18" fillId="0" borderId="0" xfId="0" applyFont="1" applyBorder="1" applyAlignment="1">
      <alignment horizontal="left" vertical="top" shrinkToFit="1"/>
    </xf>
    <xf numFmtId="56" fontId="21" fillId="0" borderId="0" xfId="0" applyNumberFormat="1" applyFont="1" applyBorder="1" applyAlignment="1">
      <alignment horizontal="center" vertical="center"/>
    </xf>
    <xf numFmtId="20" fontId="7" fillId="0" borderId="0" xfId="0" applyNumberFormat="1" applyFont="1" applyBorder="1" applyAlignment="1">
      <alignment horizontal="center" vertical="center" shrinkToFit="1"/>
    </xf>
    <xf numFmtId="0" fontId="0" fillId="2" borderId="0" xfId="0" applyFill="1" applyAlignment="1"/>
    <xf numFmtId="0" fontId="18" fillId="2" borderId="0" xfId="0" applyFont="1" applyFill="1" applyBorder="1" applyAlignment="1">
      <alignment horizontal="left" vertical="top"/>
    </xf>
    <xf numFmtId="0" fontId="7" fillId="2" borderId="0" xfId="0" applyFont="1" applyFill="1" applyBorder="1" applyAlignment="1">
      <alignment horizontal="center"/>
    </xf>
    <xf numFmtId="0" fontId="18" fillId="2" borderId="0" xfId="0" applyFont="1" applyFill="1" applyBorder="1" applyAlignment="1">
      <alignment horizontal="center" vertical="center" shrinkToFit="1"/>
    </xf>
    <xf numFmtId="0" fontId="7" fillId="2" borderId="0" xfId="0" applyFont="1" applyFill="1" applyAlignment="1"/>
    <xf numFmtId="20" fontId="7" fillId="2" borderId="0" xfId="0" applyNumberFormat="1" applyFont="1" applyFill="1" applyBorder="1" applyAlignment="1">
      <alignment horizontal="center" vertical="center"/>
    </xf>
    <xf numFmtId="0" fontId="9" fillId="2" borderId="0" xfId="0" applyNumberFormat="1" applyFont="1" applyFill="1" applyBorder="1" applyAlignment="1">
      <alignment horizontal="center" vertical="center"/>
    </xf>
    <xf numFmtId="0" fontId="0" fillId="2" borderId="12" xfId="0" applyFill="1" applyBorder="1" applyAlignment="1">
      <alignment horizontal="center"/>
    </xf>
    <xf numFmtId="0" fontId="18" fillId="2" borderId="14" xfId="0" applyFont="1" applyFill="1" applyBorder="1" applyAlignment="1">
      <alignment horizontal="center" vertical="center" shrinkToFit="1"/>
    </xf>
    <xf numFmtId="0" fontId="18" fillId="2" borderId="13" xfId="0" applyFont="1" applyFill="1" applyBorder="1" applyAlignment="1">
      <alignment horizontal="center" vertical="center" shrinkToFit="1"/>
    </xf>
    <xf numFmtId="0" fontId="0" fillId="2" borderId="7" xfId="0" applyFill="1" applyBorder="1" applyAlignment="1"/>
    <xf numFmtId="0" fontId="27" fillId="2" borderId="12" xfId="0" applyFont="1" applyFill="1" applyBorder="1" applyAlignment="1">
      <alignment horizontal="center"/>
    </xf>
    <xf numFmtId="0" fontId="9" fillId="0" borderId="2" xfId="0" applyFont="1" applyBorder="1" applyAlignment="1">
      <alignment horizontal="center" vertical="center" wrapText="1"/>
    </xf>
    <xf numFmtId="20" fontId="9" fillId="0" borderId="2" xfId="0" applyNumberFormat="1" applyFont="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35" fillId="0" borderId="1" xfId="0" applyFont="1" applyBorder="1" applyAlignment="1">
      <alignment horizontal="left"/>
    </xf>
    <xf numFmtId="0" fontId="0" fillId="0" borderId="1" xfId="0" applyBorder="1" applyAlignment="1">
      <alignment horizontal="left"/>
    </xf>
    <xf numFmtId="0" fontId="0" fillId="0" borderId="1" xfId="0" applyBorder="1" applyAlignment="1">
      <alignment horizontal="centerContinuous"/>
    </xf>
    <xf numFmtId="0" fontId="0" fillId="0" borderId="0" xfId="0" applyAlignment="1">
      <alignment horizontal="centerContinuous"/>
    </xf>
    <xf numFmtId="0" fontId="0" fillId="0" borderId="0" xfId="0" applyAlignment="1">
      <alignment horizontal="left"/>
    </xf>
    <xf numFmtId="22" fontId="0" fillId="0" borderId="0" xfId="0" applyNumberFormat="1" applyAlignment="1"/>
    <xf numFmtId="0" fontId="36" fillId="0" borderId="0" xfId="0" applyFont="1">
      <alignment vertical="center"/>
    </xf>
    <xf numFmtId="0" fontId="8" fillId="6" borderId="2" xfId="0" applyFont="1" applyFill="1" applyBorder="1" applyAlignment="1">
      <alignment horizontal="center"/>
    </xf>
    <xf numFmtId="0" fontId="8" fillId="6" borderId="2" xfId="0" applyFont="1" applyFill="1" applyBorder="1" applyAlignment="1">
      <alignment horizontal="center" wrapText="1"/>
    </xf>
    <xf numFmtId="56" fontId="8" fillId="2" borderId="2" xfId="0" applyNumberFormat="1" applyFont="1" applyFill="1" applyBorder="1" applyAlignment="1">
      <alignment horizontal="center"/>
    </xf>
    <xf numFmtId="176" fontId="8" fillId="2" borderId="2" xfId="0" applyNumberFormat="1" applyFont="1" applyFill="1" applyBorder="1" applyAlignment="1">
      <alignment horizontal="center"/>
    </xf>
    <xf numFmtId="0" fontId="8" fillId="2" borderId="2" xfId="0" applyFont="1" applyFill="1" applyBorder="1" applyAlignment="1">
      <alignment horizontal="center"/>
    </xf>
    <xf numFmtId="0" fontId="37" fillId="2" borderId="2" xfId="0" applyFont="1" applyFill="1" applyBorder="1" applyAlignment="1">
      <alignment horizontal="center"/>
    </xf>
    <xf numFmtId="0" fontId="4" fillId="2" borderId="2" xfId="0" applyFont="1" applyFill="1" applyBorder="1" applyAlignment="1">
      <alignment horizontal="left" shrinkToFit="1"/>
    </xf>
    <xf numFmtId="0" fontId="8" fillId="2" borderId="0" xfId="0" applyFont="1" applyFill="1" applyAlignment="1">
      <alignment horizontal="center" shrinkToFit="1"/>
    </xf>
    <xf numFmtId="0" fontId="37" fillId="2" borderId="11" xfId="0" applyFont="1" applyFill="1" applyBorder="1" applyAlignment="1">
      <alignment horizontal="center"/>
    </xf>
    <xf numFmtId="0" fontId="8" fillId="2" borderId="2" xfId="0" applyFont="1" applyFill="1" applyBorder="1" applyAlignment="1">
      <alignment horizontal="center" shrinkToFit="1"/>
    </xf>
    <xf numFmtId="0" fontId="8" fillId="0" borderId="2" xfId="0" applyFont="1" applyBorder="1" applyAlignment="1" applyProtection="1">
      <alignment horizontal="center"/>
      <protection locked="0"/>
    </xf>
    <xf numFmtId="176" fontId="8" fillId="0" borderId="2" xfId="0" applyNumberFormat="1" applyFont="1" applyBorder="1" applyAlignment="1">
      <alignment horizontal="center"/>
    </xf>
    <xf numFmtId="0" fontId="37" fillId="0" borderId="2" xfId="0" applyFont="1" applyBorder="1" applyAlignment="1">
      <alignment horizontal="center"/>
    </xf>
    <xf numFmtId="0" fontId="8" fillId="0" borderId="2" xfId="0" applyFont="1" applyBorder="1" applyAlignment="1">
      <alignment horizontal="center" shrinkToFit="1"/>
    </xf>
    <xf numFmtId="56" fontId="8" fillId="0" borderId="2" xfId="0" applyNumberFormat="1" applyFont="1" applyBorder="1" applyAlignment="1">
      <alignment horizontal="center"/>
    </xf>
    <xf numFmtId="0" fontId="0" fillId="0" borderId="0" xfId="0" applyAlignment="1">
      <alignment horizontal="left" shrinkToFit="1"/>
    </xf>
    <xf numFmtId="0" fontId="0" fillId="0" borderId="2" xfId="0" applyBorder="1" applyAlignment="1"/>
    <xf numFmtId="0" fontId="9" fillId="2" borderId="0" xfId="0" applyFont="1" applyFill="1" applyAlignment="1">
      <alignment horizontal="center" vertical="center"/>
    </xf>
    <xf numFmtId="20" fontId="9" fillId="2" borderId="2" xfId="0" applyNumberFormat="1" applyFont="1" applyFill="1" applyBorder="1" applyAlignment="1">
      <alignment horizontal="center" vertical="center"/>
    </xf>
    <xf numFmtId="0" fontId="9" fillId="2" borderId="14" xfId="0" applyFont="1" applyFill="1" applyBorder="1" applyAlignment="1">
      <alignment horizontal="center"/>
    </xf>
    <xf numFmtId="0" fontId="9" fillId="2" borderId="13" xfId="0" applyFont="1" applyFill="1" applyBorder="1" applyAlignment="1">
      <alignment horizontal="center"/>
    </xf>
    <xf numFmtId="0" fontId="19" fillId="2" borderId="14" xfId="0" applyFont="1" applyFill="1" applyBorder="1" applyAlignment="1">
      <alignment horizontal="center" shrinkToFit="1"/>
    </xf>
    <xf numFmtId="0" fontId="19" fillId="2" borderId="13" xfId="0" applyFont="1" applyFill="1" applyBorder="1" applyAlignment="1">
      <alignment horizontal="center" shrinkToFit="1"/>
    </xf>
    <xf numFmtId="0" fontId="4" fillId="2" borderId="0" xfId="0" applyFont="1" applyFill="1" applyBorder="1" applyAlignment="1">
      <alignment vertical="center" shrinkToFit="1"/>
    </xf>
    <xf numFmtId="0" fontId="4" fillId="2" borderId="0" xfId="0" applyFont="1" applyFill="1" applyBorder="1" applyAlignment="1">
      <alignment horizontal="center" vertical="center" textRotation="255"/>
    </xf>
    <xf numFmtId="0" fontId="0" fillId="2" borderId="16" xfId="0" applyFill="1" applyBorder="1" applyAlignment="1">
      <alignment horizontal="center" vertical="center"/>
    </xf>
    <xf numFmtId="0" fontId="0" fillId="2" borderId="2" xfId="0" applyFill="1" applyBorder="1" applyAlignment="1">
      <alignment horizontal="center" vertical="center"/>
    </xf>
    <xf numFmtId="0" fontId="0" fillId="2" borderId="13" xfId="0" applyFill="1" applyBorder="1" applyAlignment="1">
      <alignment horizontal="center" vertical="center"/>
    </xf>
    <xf numFmtId="0" fontId="3" fillId="2" borderId="17" xfId="0" applyFont="1" applyFill="1" applyBorder="1" applyAlignment="1">
      <alignment horizontal="center" vertical="center"/>
    </xf>
    <xf numFmtId="0" fontId="0" fillId="2" borderId="0" xfId="0" applyFill="1" applyBorder="1" applyAlignment="1">
      <alignment horizontal="right" vertical="center"/>
    </xf>
    <xf numFmtId="0" fontId="0" fillId="2" borderId="18" xfId="0" applyFill="1" applyBorder="1" applyAlignment="1">
      <alignment horizontal="center" vertical="center"/>
    </xf>
    <xf numFmtId="0" fontId="0" fillId="2" borderId="8" xfId="0" applyFill="1" applyBorder="1" applyAlignment="1">
      <alignment horizontal="center" vertical="center"/>
    </xf>
    <xf numFmtId="0" fontId="0" fillId="2" borderId="19" xfId="0" applyFill="1" applyBorder="1" applyAlignment="1">
      <alignment horizontal="center" vertical="center"/>
    </xf>
    <xf numFmtId="0" fontId="3" fillId="2" borderId="16" xfId="0" applyFont="1" applyFill="1" applyBorder="1" applyAlignment="1">
      <alignment horizontal="center" vertical="center"/>
    </xf>
    <xf numFmtId="0" fontId="9" fillId="2" borderId="0" xfId="0" applyFont="1" applyFill="1" applyAlignment="1"/>
    <xf numFmtId="0" fontId="0" fillId="2" borderId="4" xfId="0" applyFill="1" applyBorder="1" applyAlignment="1">
      <alignment horizontal="center" vertical="center"/>
    </xf>
    <xf numFmtId="0" fontId="0" fillId="0" borderId="0" xfId="0" applyBorder="1">
      <alignment vertical="center"/>
    </xf>
    <xf numFmtId="0" fontId="4" fillId="2" borderId="0" xfId="0" applyFont="1" applyFill="1" applyBorder="1" applyAlignment="1">
      <alignment vertical="center" textRotation="255"/>
    </xf>
    <xf numFmtId="0" fontId="8" fillId="0" borderId="0" xfId="0" applyFont="1" applyAlignment="1">
      <alignment horizontal="center"/>
    </xf>
    <xf numFmtId="0" fontId="19" fillId="0" borderId="14" xfId="0" applyFont="1" applyFill="1" applyBorder="1" applyAlignment="1">
      <alignment horizontal="center" shrinkToFit="1"/>
    </xf>
    <xf numFmtId="0" fontId="0" fillId="7" borderId="14" xfId="0" applyFill="1" applyBorder="1" applyAlignment="1">
      <alignment vertical="center"/>
    </xf>
    <xf numFmtId="0" fontId="0" fillId="7" borderId="15" xfId="0" applyFill="1" applyBorder="1" applyAlignment="1">
      <alignment vertical="center" shrinkToFit="1"/>
    </xf>
    <xf numFmtId="0" fontId="3" fillId="7" borderId="16" xfId="0" applyFont="1" applyFill="1" applyBorder="1" applyAlignment="1">
      <alignment horizontal="center" vertical="center"/>
    </xf>
    <xf numFmtId="0" fontId="0" fillId="7" borderId="12" xfId="0" applyFill="1" applyBorder="1" applyAlignment="1">
      <alignment horizontal="right" vertical="center"/>
    </xf>
    <xf numFmtId="0" fontId="0" fillId="7" borderId="12" xfId="0" applyFill="1" applyBorder="1" applyAlignment="1">
      <alignment horizontal="center" vertical="center"/>
    </xf>
    <xf numFmtId="0" fontId="10" fillId="7" borderId="12" xfId="0" applyFont="1" applyFill="1" applyBorder="1" applyAlignment="1">
      <alignment horizontal="center" vertical="center"/>
    </xf>
    <xf numFmtId="0" fontId="0" fillId="7" borderId="12" xfId="0" applyFill="1" applyBorder="1" applyAlignment="1">
      <alignment horizontal="left" vertical="center"/>
    </xf>
    <xf numFmtId="0" fontId="0" fillId="7" borderId="14" xfId="0" applyFill="1" applyBorder="1" applyAlignment="1">
      <alignment horizontal="right" vertical="center"/>
    </xf>
    <xf numFmtId="0" fontId="0" fillId="7" borderId="16" xfId="0" applyFill="1" applyBorder="1" applyAlignment="1">
      <alignment horizontal="center" vertical="center"/>
    </xf>
    <xf numFmtId="0" fontId="0" fillId="7" borderId="13" xfId="0" applyFill="1" applyBorder="1" applyAlignment="1">
      <alignment horizontal="center" vertical="center"/>
    </xf>
    <xf numFmtId="0" fontId="0" fillId="7" borderId="2" xfId="0" applyFill="1" applyBorder="1" applyAlignment="1">
      <alignment horizontal="center" vertical="center"/>
    </xf>
    <xf numFmtId="0" fontId="0" fillId="7" borderId="4" xfId="0" applyFill="1" applyBorder="1" applyAlignment="1">
      <alignment horizontal="center" vertical="center"/>
    </xf>
    <xf numFmtId="0" fontId="0" fillId="7" borderId="7" xfId="0" applyFill="1" applyBorder="1" applyAlignment="1">
      <alignment horizontal="right" vertical="center"/>
    </xf>
    <xf numFmtId="0" fontId="0" fillId="7" borderId="0" xfId="0" applyFill="1" applyBorder="1" applyAlignment="1">
      <alignment horizontal="center" vertical="center"/>
    </xf>
    <xf numFmtId="0" fontId="10" fillId="7" borderId="0" xfId="0" applyFont="1" applyFill="1" applyBorder="1" applyAlignment="1">
      <alignment horizontal="center" vertical="center"/>
    </xf>
    <xf numFmtId="0" fontId="0" fillId="7" borderId="8" xfId="0" applyFill="1" applyBorder="1" applyAlignment="1">
      <alignment horizontal="left" vertical="center"/>
    </xf>
    <xf numFmtId="0" fontId="0" fillId="7" borderId="13" xfId="0" applyFill="1" applyBorder="1" applyAlignment="1">
      <alignment horizontal="left" vertical="center"/>
    </xf>
    <xf numFmtId="0" fontId="19" fillId="2" borderId="0" xfId="0" applyFont="1" applyFill="1" applyAlignment="1">
      <alignment horizontal="center" shrinkToFit="1"/>
    </xf>
    <xf numFmtId="0" fontId="8" fillId="0" borderId="0" xfId="0" applyFont="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2" borderId="14" xfId="0" applyFont="1" applyFill="1" applyBorder="1" applyAlignment="1">
      <alignment horizontal="center" vertical="center"/>
    </xf>
    <xf numFmtId="0" fontId="6" fillId="2" borderId="0" xfId="0" applyFont="1" applyFill="1" applyBorder="1" applyAlignment="1">
      <alignment horizontal="center" vertical="center"/>
    </xf>
    <xf numFmtId="0" fontId="0" fillId="2" borderId="9" xfId="0" applyFill="1" applyBorder="1" applyAlignment="1">
      <alignment horizontal="right" vertical="center"/>
    </xf>
    <xf numFmtId="0" fontId="0" fillId="2" borderId="1" xfId="0" applyFill="1" applyBorder="1" applyAlignment="1">
      <alignment horizontal="center" vertical="center"/>
    </xf>
    <xf numFmtId="0" fontId="10" fillId="2" borderId="1" xfId="0" applyFont="1" applyFill="1" applyBorder="1" applyAlignment="1">
      <alignment horizontal="center" vertical="center"/>
    </xf>
    <xf numFmtId="0" fontId="0" fillId="2" borderId="10" xfId="0" applyFill="1" applyBorder="1" applyAlignment="1">
      <alignment horizontal="left" vertical="center"/>
    </xf>
    <xf numFmtId="0" fontId="9" fillId="2" borderId="12" xfId="0" applyFont="1" applyFill="1" applyBorder="1" applyAlignment="1">
      <alignment horizontal="center" vertical="center"/>
    </xf>
    <xf numFmtId="20" fontId="9" fillId="6" borderId="2" xfId="0" applyNumberFormat="1" applyFont="1" applyFill="1" applyBorder="1" applyAlignment="1">
      <alignment horizontal="center" vertical="center"/>
    </xf>
    <xf numFmtId="0" fontId="39" fillId="2" borderId="12" xfId="0" applyFont="1" applyFill="1" applyBorder="1" applyAlignment="1">
      <alignment horizontal="left" vertical="center" shrinkToFit="1"/>
    </xf>
    <xf numFmtId="0" fontId="0" fillId="2" borderId="7" xfId="0" applyFill="1" applyBorder="1" applyAlignment="1">
      <alignment horizontal="right" vertical="center" shrinkToFit="1"/>
    </xf>
    <xf numFmtId="0" fontId="0" fillId="2" borderId="12" xfId="0" applyFill="1" applyBorder="1" applyAlignment="1">
      <alignment horizontal="left" vertical="center" shrinkToFit="1"/>
    </xf>
    <xf numFmtId="0" fontId="0" fillId="2" borderId="15" xfId="0" applyFill="1" applyBorder="1" applyAlignment="1">
      <alignment vertical="center" shrinkToFit="1"/>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0" fillId="2" borderId="14" xfId="0" applyFill="1" applyBorder="1" applyAlignment="1">
      <alignment horizontal="right" vertical="center" shrinkToFit="1"/>
    </xf>
    <xf numFmtId="0" fontId="6" fillId="2" borderId="0" xfId="0" applyFont="1" applyFill="1" applyBorder="1" applyAlignment="1">
      <alignment horizontal="center" vertical="center"/>
    </xf>
    <xf numFmtId="0" fontId="6" fillId="2" borderId="8" xfId="0" applyFont="1" applyFill="1" applyBorder="1" applyAlignment="1">
      <alignment horizontal="center" vertical="center"/>
    </xf>
    <xf numFmtId="0" fontId="4" fillId="2" borderId="34" xfId="0" applyFont="1" applyFill="1" applyBorder="1">
      <alignment vertical="center"/>
    </xf>
    <xf numFmtId="0" fontId="4" fillId="2" borderId="35" xfId="0" applyFont="1" applyFill="1" applyBorder="1">
      <alignment vertical="center"/>
    </xf>
    <xf numFmtId="0" fontId="4" fillId="2" borderId="33" xfId="0" applyFont="1" applyFill="1" applyBorder="1">
      <alignment vertical="center"/>
    </xf>
    <xf numFmtId="0" fontId="5" fillId="2" borderId="36" xfId="0" applyFont="1" applyFill="1" applyBorder="1">
      <alignment vertical="center"/>
    </xf>
    <xf numFmtId="0" fontId="5" fillId="2" borderId="34" xfId="0" applyFont="1" applyFill="1" applyBorder="1">
      <alignment vertical="center"/>
    </xf>
    <xf numFmtId="0" fontId="6" fillId="2" borderId="36" xfId="0" applyFont="1" applyFill="1" applyBorder="1" applyAlignment="1">
      <alignment horizontal="center" vertical="center"/>
    </xf>
    <xf numFmtId="0" fontId="4" fillId="2" borderId="36" xfId="0" applyFont="1" applyFill="1" applyBorder="1" applyAlignment="1">
      <alignment vertical="center" shrinkToFit="1"/>
    </xf>
    <xf numFmtId="56" fontId="8" fillId="7" borderId="2" xfId="0" applyNumberFormat="1" applyFont="1" applyFill="1" applyBorder="1" applyAlignment="1">
      <alignment horizontal="center"/>
    </xf>
    <xf numFmtId="176" fontId="8" fillId="7" borderId="2" xfId="0" applyNumberFormat="1" applyFont="1" applyFill="1" applyBorder="1" applyAlignment="1">
      <alignment horizontal="center"/>
    </xf>
    <xf numFmtId="0" fontId="8" fillId="7" borderId="14" xfId="0" applyFont="1" applyFill="1" applyBorder="1" applyAlignment="1">
      <alignment horizontal="center" shrinkToFit="1"/>
    </xf>
    <xf numFmtId="0" fontId="8" fillId="7" borderId="2" xfId="0" applyFont="1" applyFill="1" applyBorder="1" applyAlignment="1">
      <alignment horizontal="center"/>
    </xf>
    <xf numFmtId="0" fontId="37" fillId="7" borderId="2" xfId="0" applyFont="1" applyFill="1" applyBorder="1" applyAlignment="1">
      <alignment horizontal="center"/>
    </xf>
    <xf numFmtId="0" fontId="8" fillId="7" borderId="2" xfId="0" applyFont="1" applyFill="1" applyBorder="1" applyAlignment="1" applyProtection="1">
      <alignment horizontal="center"/>
      <protection locked="0"/>
    </xf>
    <xf numFmtId="0" fontId="8" fillId="7" borderId="0" xfId="0" applyFont="1" applyFill="1" applyAlignment="1">
      <alignment horizontal="center" shrinkToFit="1"/>
    </xf>
    <xf numFmtId="0" fontId="8" fillId="7" borderId="4" xfId="0" applyFont="1" applyFill="1" applyBorder="1" applyAlignment="1">
      <alignment horizontal="center"/>
    </xf>
    <xf numFmtId="0" fontId="37" fillId="7" borderId="11" xfId="0" applyFont="1" applyFill="1" applyBorder="1" applyAlignment="1">
      <alignment horizontal="center"/>
    </xf>
    <xf numFmtId="0" fontId="8" fillId="1" borderId="2" xfId="0" applyFont="1" applyFill="1" applyBorder="1" applyAlignment="1" applyProtection="1">
      <alignment horizontal="center"/>
      <protection locked="0"/>
    </xf>
    <xf numFmtId="0" fontId="8" fillId="7" borderId="2" xfId="0" applyFont="1" applyFill="1" applyBorder="1" applyAlignment="1">
      <alignment horizontal="center" shrinkToFit="1"/>
    </xf>
    <xf numFmtId="0" fontId="0" fillId="2" borderId="14" xfId="0" applyFill="1" applyBorder="1" applyAlignment="1">
      <alignment horizontal="left" vertical="center" shrinkToFit="1"/>
    </xf>
    <xf numFmtId="0" fontId="0" fillId="2" borderId="15" xfId="0" applyFill="1" applyBorder="1" applyAlignment="1">
      <alignment horizontal="left" vertical="center" shrinkToFit="1"/>
    </xf>
    <xf numFmtId="0" fontId="9" fillId="0" borderId="1" xfId="0" applyFont="1" applyBorder="1" applyAlignment="1">
      <alignment horizontal="center"/>
    </xf>
    <xf numFmtId="0" fontId="0" fillId="2" borderId="12" xfId="0" applyFill="1" applyBorder="1" applyAlignment="1">
      <alignment horizontal="left" shrinkToFit="1"/>
    </xf>
    <xf numFmtId="0" fontId="9" fillId="2" borderId="1" xfId="0" applyFont="1" applyFill="1" applyBorder="1" applyAlignment="1">
      <alignment horizontal="left"/>
    </xf>
    <xf numFmtId="0" fontId="0" fillId="2" borderId="12"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2" xfId="0" applyFill="1" applyBorder="1" applyAlignment="1">
      <alignment horizontal="center" vertical="center" shrinkToFit="1"/>
    </xf>
    <xf numFmtId="0" fontId="9" fillId="0" borderId="1" xfId="0" applyFont="1" applyFill="1" applyBorder="1" applyAlignment="1">
      <alignment horizontal="left"/>
    </xf>
    <xf numFmtId="0" fontId="0" fillId="7" borderId="2" xfId="0" applyFill="1" applyBorder="1" applyAlignment="1">
      <alignment horizontal="center" vertical="center" shrinkToFit="1"/>
    </xf>
    <xf numFmtId="0" fontId="0" fillId="7" borderId="14" xfId="0" applyFill="1" applyBorder="1" applyAlignment="1">
      <alignment horizontal="center" vertical="center" shrinkToFit="1"/>
    </xf>
    <xf numFmtId="0" fontId="0" fillId="2" borderId="14" xfId="0" applyFill="1" applyBorder="1" applyAlignment="1">
      <alignment vertical="center" shrinkToFit="1"/>
    </xf>
    <xf numFmtId="0" fontId="0" fillId="2" borderId="15" xfId="0" applyFill="1" applyBorder="1" applyAlignment="1">
      <alignment vertical="center" shrinkToFit="1"/>
    </xf>
    <xf numFmtId="0" fontId="9" fillId="0" borderId="1" xfId="0" applyFont="1" applyBorder="1" applyAlignment="1">
      <alignment horizontal="center" vertical="center"/>
    </xf>
    <xf numFmtId="0" fontId="0" fillId="0" borderId="1" xfId="0" applyBorder="1" applyAlignment="1">
      <alignment horizontal="left" shrinkToFit="1"/>
    </xf>
    <xf numFmtId="0" fontId="0" fillId="2" borderId="1" xfId="0" applyFill="1" applyBorder="1" applyAlignment="1">
      <alignment horizontal="left" shrinkToFit="1"/>
    </xf>
    <xf numFmtId="0" fontId="13" fillId="0" borderId="2" xfId="0" applyFont="1" applyFill="1" applyBorder="1" applyAlignment="1">
      <alignment horizontal="center" vertical="center"/>
    </xf>
    <xf numFmtId="0" fontId="18" fillId="0" borderId="3" xfId="0" applyFont="1" applyFill="1" applyBorder="1" applyAlignment="1">
      <alignment horizontal="left" vertical="center"/>
    </xf>
    <xf numFmtId="0" fontId="13" fillId="2" borderId="2" xfId="0" applyFont="1" applyFill="1" applyBorder="1" applyAlignment="1">
      <alignment horizontal="center" vertical="center"/>
    </xf>
    <xf numFmtId="0" fontId="12" fillId="3" borderId="0" xfId="0" applyFont="1" applyFill="1" applyAlignment="1">
      <alignment horizontal="center"/>
    </xf>
    <xf numFmtId="56" fontId="13" fillId="0" borderId="0" xfId="0" applyNumberFormat="1" applyFont="1" applyFill="1" applyAlignment="1">
      <alignment horizontal="center" vertical="center"/>
    </xf>
    <xf numFmtId="0" fontId="13" fillId="0" borderId="0" xfId="0" applyFont="1" applyFill="1" applyAlignment="1">
      <alignment horizontal="center" vertical="center"/>
    </xf>
    <xf numFmtId="0" fontId="16" fillId="0" borderId="3" xfId="0" applyFont="1" applyFill="1" applyBorder="1" applyAlignment="1">
      <alignment horizontal="left" vertical="center"/>
    </xf>
    <xf numFmtId="0" fontId="38" fillId="2" borderId="3" xfId="0" applyFont="1" applyFill="1" applyBorder="1" applyAlignment="1">
      <alignment horizontal="left" vertical="center"/>
    </xf>
    <xf numFmtId="0" fontId="12" fillId="0" borderId="0" xfId="0" applyFont="1" applyFill="1" applyAlignment="1">
      <alignment horizontal="center"/>
    </xf>
    <xf numFmtId="0" fontId="4" fillId="2" borderId="7" xfId="0" applyFont="1" applyFill="1" applyBorder="1" applyAlignment="1">
      <alignment horizontal="center" vertical="top" textRotation="255" shrinkToFit="1"/>
    </xf>
    <xf numFmtId="0" fontId="4" fillId="2" borderId="0" xfId="0" applyFont="1" applyFill="1" applyAlignment="1">
      <alignment horizontal="center" vertical="top" textRotation="255" shrinkToFit="1"/>
    </xf>
    <xf numFmtId="0" fontId="4" fillId="2" borderId="8" xfId="0" applyFont="1" applyFill="1" applyBorder="1" applyAlignment="1">
      <alignment horizontal="center" vertical="top" textRotation="255" shrinkToFit="1"/>
    </xf>
    <xf numFmtId="0" fontId="4" fillId="2" borderId="9" xfId="0" applyFont="1" applyFill="1" applyBorder="1" applyAlignment="1">
      <alignment horizontal="center" vertical="top" textRotation="255" shrinkToFit="1"/>
    </xf>
    <xf numFmtId="0" fontId="4" fillId="2" borderId="1" xfId="0" applyFont="1" applyFill="1" applyBorder="1" applyAlignment="1">
      <alignment horizontal="center" vertical="top" textRotation="255" shrinkToFit="1"/>
    </xf>
    <xf numFmtId="0" fontId="4" fillId="2" borderId="10" xfId="0" applyFont="1" applyFill="1" applyBorder="1" applyAlignment="1">
      <alignment horizontal="center" vertical="top" textRotation="255" shrinkToFit="1"/>
    </xf>
    <xf numFmtId="0" fontId="32" fillId="0" borderId="0" xfId="0" applyFont="1" applyAlignment="1">
      <alignment horizontal="center" vertical="center"/>
    </xf>
    <xf numFmtId="0" fontId="4" fillId="2" borderId="5" xfId="0" applyFont="1" applyFill="1" applyBorder="1" applyAlignment="1">
      <alignment horizontal="center" vertical="top"/>
    </xf>
    <xf numFmtId="0" fontId="4" fillId="2" borderId="3" xfId="0" applyFont="1" applyFill="1" applyBorder="1" applyAlignment="1">
      <alignment horizontal="center" vertical="top"/>
    </xf>
    <xf numFmtId="0" fontId="4" fillId="2" borderId="6" xfId="0" applyFont="1" applyFill="1" applyBorder="1" applyAlignment="1">
      <alignment horizontal="center" vertical="top"/>
    </xf>
    <xf numFmtId="20" fontId="6" fillId="2" borderId="36" xfId="0" applyNumberFormat="1"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20" fontId="6" fillId="2" borderId="0" xfId="0" applyNumberFormat="1" applyFont="1" applyFill="1" applyBorder="1" applyAlignment="1">
      <alignment horizontal="center" vertical="center" shrinkToFit="1"/>
    </xf>
    <xf numFmtId="0" fontId="28" fillId="2" borderId="3" xfId="0" applyFont="1" applyFill="1" applyBorder="1" applyAlignment="1">
      <alignment horizontal="center" vertical="center"/>
    </xf>
    <xf numFmtId="0" fontId="28" fillId="2" borderId="0"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8" xfId="0" applyFont="1" applyFill="1" applyBorder="1" applyAlignment="1">
      <alignment horizontal="center" vertical="center"/>
    </xf>
    <xf numFmtId="0" fontId="4" fillId="0" borderId="0" xfId="0" applyFont="1" applyAlignment="1">
      <alignment horizontal="center" vertical="center"/>
    </xf>
    <xf numFmtId="0" fontId="34" fillId="0" borderId="0" xfId="0" applyFont="1" applyAlignment="1">
      <alignment horizontal="left" vertical="center"/>
    </xf>
    <xf numFmtId="0" fontId="4" fillId="2" borderId="23" xfId="0" applyFont="1" applyFill="1" applyBorder="1" applyAlignment="1">
      <alignment horizontal="center" vertical="top" textRotation="255"/>
    </xf>
    <xf numFmtId="0" fontId="4" fillId="2" borderId="0" xfId="0" applyFont="1" applyFill="1" applyBorder="1" applyAlignment="1">
      <alignment horizontal="center" vertical="top" textRotation="255"/>
    </xf>
    <xf numFmtId="0" fontId="4" fillId="2" borderId="0" xfId="0" applyFont="1" applyFill="1" applyBorder="1" applyAlignment="1">
      <alignment horizontal="center" vertical="center" textRotation="255"/>
    </xf>
    <xf numFmtId="0" fontId="4" fillId="2" borderId="0" xfId="0" applyFont="1" applyFill="1" applyAlignment="1">
      <alignment horizontal="center" vertical="top" textRotation="255"/>
    </xf>
    <xf numFmtId="0" fontId="4" fillId="2" borderId="23" xfId="0" applyFont="1" applyFill="1" applyBorder="1" applyAlignment="1">
      <alignment horizontal="center" vertical="center" textRotation="255"/>
    </xf>
    <xf numFmtId="0" fontId="4" fillId="2" borderId="1" xfId="0" applyFont="1" applyFill="1" applyBorder="1" applyAlignment="1">
      <alignment horizontal="center" vertical="center"/>
    </xf>
    <xf numFmtId="20" fontId="6" fillId="2" borderId="0" xfId="0" applyNumberFormat="1" applyFont="1" applyFill="1" applyAlignment="1">
      <alignment horizontal="center" vertical="center"/>
    </xf>
    <xf numFmtId="0" fontId="6" fillId="2" borderId="0" xfId="0" applyFont="1" applyFill="1" applyAlignment="1">
      <alignment horizontal="center" vertical="center"/>
    </xf>
    <xf numFmtId="0" fontId="4" fillId="2" borderId="0" xfId="0" applyFont="1" applyFill="1" applyAlignment="1">
      <alignment horizontal="center" vertical="center" textRotation="255"/>
    </xf>
    <xf numFmtId="0" fontId="4" fillId="2" borderId="3" xfId="0" applyFont="1" applyFill="1" applyBorder="1" applyAlignment="1">
      <alignment horizontal="center" vertical="center"/>
    </xf>
    <xf numFmtId="20" fontId="6" fillId="2" borderId="0" xfId="0" applyNumberFormat="1" applyFont="1" applyFill="1" applyAlignment="1">
      <alignment horizontal="center" vertical="center" shrinkToFit="1"/>
    </xf>
    <xf numFmtId="0" fontId="6" fillId="2" borderId="0" xfId="0" applyFont="1" applyFill="1" applyAlignment="1">
      <alignment horizontal="center" vertical="center" shrinkToFit="1"/>
    </xf>
    <xf numFmtId="20" fontId="6" fillId="2" borderId="7" xfId="0" applyNumberFormat="1" applyFont="1" applyFill="1" applyBorder="1" applyAlignment="1">
      <alignment horizontal="center" vertical="center" shrinkToFit="1"/>
    </xf>
    <xf numFmtId="0" fontId="6" fillId="2" borderId="7" xfId="0" applyFont="1" applyFill="1" applyBorder="1" applyAlignment="1">
      <alignment horizontal="center" vertical="center"/>
    </xf>
    <xf numFmtId="0" fontId="4" fillId="2" borderId="0" xfId="0" applyFont="1" applyFill="1" applyAlignment="1">
      <alignment horizontal="center" vertical="center"/>
    </xf>
    <xf numFmtId="20" fontId="6" fillId="2" borderId="20" xfId="0" applyNumberFormat="1"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16" fillId="0" borderId="0" xfId="0" applyFont="1" applyAlignment="1">
      <alignment horizontal="left" vertical="center"/>
    </xf>
    <xf numFmtId="0" fontId="0" fillId="0" borderId="8" xfId="0" applyBorder="1" applyAlignment="1">
      <alignment horizontal="center" vertical="center"/>
    </xf>
    <xf numFmtId="20" fontId="9" fillId="0" borderId="11" xfId="0" applyNumberFormat="1" applyFont="1" applyBorder="1" applyAlignment="1">
      <alignment horizontal="center" vertical="center"/>
    </xf>
    <xf numFmtId="20" fontId="9" fillId="0" borderId="4" xfId="0" applyNumberFormat="1" applyFont="1" applyBorder="1" applyAlignment="1">
      <alignment horizontal="center" vertical="center"/>
    </xf>
    <xf numFmtId="0" fontId="9" fillId="4" borderId="14" xfId="0" applyFont="1" applyFill="1" applyBorder="1" applyAlignment="1">
      <alignment horizontal="center" vertical="center"/>
    </xf>
    <xf numFmtId="0" fontId="9" fillId="4" borderId="13" xfId="0" applyFont="1" applyFill="1" applyBorder="1" applyAlignment="1">
      <alignment horizontal="center" vertical="center"/>
    </xf>
    <xf numFmtId="0" fontId="17" fillId="0" borderId="14"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13" fillId="0" borderId="0" xfId="0" applyFont="1" applyAlignment="1">
      <alignment horizontal="center"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11" xfId="0" applyFont="1" applyBorder="1" applyAlignment="1">
      <alignment horizontal="center" vertical="center" wrapText="1"/>
    </xf>
    <xf numFmtId="0" fontId="9" fillId="0" borderId="4" xfId="0" applyFont="1" applyBorder="1" applyAlignment="1">
      <alignment horizontal="center" vertical="center" wrapText="1"/>
    </xf>
    <xf numFmtId="0" fontId="17" fillId="4" borderId="14"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13" xfId="0" applyFont="1" applyFill="1" applyBorder="1" applyAlignment="1">
      <alignment horizontal="center" vertical="center"/>
    </xf>
    <xf numFmtId="0" fontId="22" fillId="3" borderId="0" xfId="0" applyFont="1" applyFill="1" applyAlignment="1">
      <alignment horizontal="center"/>
    </xf>
    <xf numFmtId="56" fontId="13" fillId="0" borderId="0" xfId="0" applyNumberFormat="1" applyFont="1" applyAlignment="1">
      <alignment horizontal="center" vertical="center"/>
    </xf>
    <xf numFmtId="0" fontId="18" fillId="4" borderId="14" xfId="0" applyFont="1" applyFill="1" applyBorder="1" applyAlignment="1">
      <alignment horizontal="left" vertical="center" wrapText="1"/>
    </xf>
    <xf numFmtId="0" fontId="18" fillId="4" borderId="13" xfId="0" applyFont="1" applyFill="1" applyBorder="1" applyAlignment="1">
      <alignment horizontal="left" vertical="center" wrapText="1"/>
    </xf>
    <xf numFmtId="0" fontId="18" fillId="0" borderId="14" xfId="0" applyFont="1" applyBorder="1" applyAlignment="1">
      <alignment horizontal="left" vertical="center" wrapText="1"/>
    </xf>
    <xf numFmtId="0" fontId="18" fillId="0" borderId="13" xfId="0" applyFont="1" applyBorder="1" applyAlignment="1">
      <alignment horizontal="left" vertical="center" wrapText="1"/>
    </xf>
    <xf numFmtId="0" fontId="22" fillId="0" borderId="0" xfId="0" applyFont="1" applyAlignment="1">
      <alignment horizontal="center"/>
    </xf>
    <xf numFmtId="20" fontId="6" fillId="0" borderId="7" xfId="0" applyNumberFormat="1" applyFont="1" applyBorder="1" applyAlignment="1">
      <alignment horizontal="center" vertical="center" shrinkToFit="1"/>
    </xf>
    <xf numFmtId="0" fontId="6" fillId="0" borderId="0" xfId="0" applyFont="1" applyBorder="1" applyAlignment="1">
      <alignment horizontal="center" vertical="center" shrinkToFit="1"/>
    </xf>
    <xf numFmtId="0" fontId="6" fillId="0" borderId="8" xfId="0" applyFont="1" applyBorder="1" applyAlignment="1">
      <alignment horizontal="center" vertical="center" shrinkToFit="1"/>
    </xf>
    <xf numFmtId="0" fontId="4" fillId="0" borderId="5" xfId="0" applyFont="1" applyBorder="1" applyAlignment="1">
      <alignment horizontal="center" vertical="top"/>
    </xf>
    <xf numFmtId="0" fontId="4" fillId="0" borderId="3" xfId="0" applyFont="1" applyBorder="1" applyAlignment="1">
      <alignment horizontal="center" vertical="top"/>
    </xf>
    <xf numFmtId="0" fontId="4" fillId="0" borderId="6" xfId="0" applyFont="1" applyBorder="1" applyAlignment="1">
      <alignment horizontal="center" vertical="top"/>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6" fillId="0" borderId="0" xfId="0" applyFont="1" applyBorder="1" applyAlignment="1">
      <alignment horizontal="center" vertical="center"/>
    </xf>
    <xf numFmtId="20" fontId="6" fillId="0" borderId="0" xfId="0" applyNumberFormat="1" applyFont="1" applyBorder="1" applyAlignment="1">
      <alignment horizontal="center" vertical="center"/>
    </xf>
    <xf numFmtId="20" fontId="6" fillId="0" borderId="0" xfId="0" applyNumberFormat="1" applyFont="1" applyBorder="1" applyAlignment="1">
      <alignment horizontal="center" vertical="center" shrinkToFit="1"/>
    </xf>
    <xf numFmtId="0" fontId="4" fillId="0" borderId="7" xfId="0" applyFont="1" applyBorder="1" applyAlignment="1">
      <alignment horizontal="center" vertical="top" textRotation="255" shrinkToFit="1"/>
    </xf>
    <xf numFmtId="0" fontId="4" fillId="0" borderId="0" xfId="0" applyFont="1" applyBorder="1" applyAlignment="1">
      <alignment horizontal="center" vertical="top" textRotation="255" shrinkToFit="1"/>
    </xf>
    <xf numFmtId="0" fontId="4" fillId="0" borderId="8" xfId="0" applyFont="1" applyBorder="1" applyAlignment="1">
      <alignment horizontal="center" vertical="top" textRotation="255" shrinkToFit="1"/>
    </xf>
    <xf numFmtId="0" fontId="4" fillId="0" borderId="9" xfId="0" applyFont="1" applyBorder="1" applyAlignment="1">
      <alignment horizontal="center" vertical="top" textRotation="255" shrinkToFit="1"/>
    </xf>
    <xf numFmtId="0" fontId="4" fillId="0" borderId="1" xfId="0" applyFont="1" applyBorder="1" applyAlignment="1">
      <alignment horizontal="center" vertical="top" textRotation="255" shrinkToFit="1"/>
    </xf>
    <xf numFmtId="0" fontId="4" fillId="0" borderId="10" xfId="0" applyFont="1" applyBorder="1" applyAlignment="1">
      <alignment horizontal="center" vertical="top" textRotation="255" shrinkToFi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9" fillId="0" borderId="3" xfId="0" applyFont="1" applyBorder="1" applyAlignment="1">
      <alignment horizontal="center" vertical="center"/>
    </xf>
    <xf numFmtId="0" fontId="28" fillId="0" borderId="3" xfId="0" applyFont="1" applyBorder="1" applyAlignment="1">
      <alignment horizontal="center" vertical="center"/>
    </xf>
    <xf numFmtId="0" fontId="4" fillId="2" borderId="0" xfId="0" applyFont="1" applyFill="1" applyBorder="1" applyAlignment="1">
      <alignment horizontal="center" vertical="top" textRotation="255" shrinkToFit="1"/>
    </xf>
    <xf numFmtId="0" fontId="4" fillId="0" borderId="0" xfId="0" applyFont="1"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16" fillId="0" borderId="0" xfId="0" applyFont="1" applyFill="1" applyBorder="1" applyAlignment="1">
      <alignment horizontal="left" vertical="center"/>
    </xf>
    <xf numFmtId="0" fontId="13" fillId="0" borderId="0" xfId="0" applyFont="1" applyBorder="1" applyAlignment="1">
      <alignment horizontal="center" vertical="center"/>
    </xf>
    <xf numFmtId="0" fontId="17" fillId="2" borderId="14"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3" xfId="0" applyFont="1" applyFill="1" applyBorder="1" applyAlignment="1">
      <alignment horizontal="center" vertical="center"/>
    </xf>
    <xf numFmtId="0" fontId="17" fillId="2" borderId="14" xfId="0" applyFont="1" applyFill="1" applyBorder="1" applyAlignment="1">
      <alignment horizontal="right" vertical="center"/>
    </xf>
    <xf numFmtId="0" fontId="17" fillId="2" borderId="12" xfId="0" applyFont="1" applyFill="1" applyBorder="1" applyAlignment="1">
      <alignment horizontal="right" vertical="center"/>
    </xf>
    <xf numFmtId="0" fontId="17" fillId="2" borderId="13" xfId="0" applyFont="1" applyFill="1" applyBorder="1" applyAlignment="1">
      <alignment horizontal="right" vertical="center"/>
    </xf>
    <xf numFmtId="20" fontId="9" fillId="6" borderId="11" xfId="0" applyNumberFormat="1" applyFont="1" applyFill="1" applyBorder="1" applyAlignment="1">
      <alignment horizontal="center" vertical="center"/>
    </xf>
    <xf numFmtId="20" fontId="9" fillId="6" borderId="4" xfId="0" applyNumberFormat="1" applyFont="1" applyFill="1" applyBorder="1" applyAlignment="1">
      <alignment horizontal="center" vertical="center"/>
    </xf>
    <xf numFmtId="14" fontId="0" fillId="0" borderId="1" xfId="0" applyNumberFormat="1" applyBorder="1" applyAlignment="1">
      <alignment horizontal="right"/>
    </xf>
    <xf numFmtId="0" fontId="8" fillId="0" borderId="1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4" xfId="0" applyFont="1" applyBorder="1" applyAlignment="1">
      <alignment horizontal="center" vertical="center" wrapText="1"/>
    </xf>
    <xf numFmtId="0" fontId="3" fillId="0" borderId="1" xfId="0" applyFont="1" applyBorder="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xf>
  </cellXfs>
  <cellStyles count="5">
    <cellStyle name="標準" xfId="0" builtinId="0"/>
    <cellStyle name="標準 3" xfId="1"/>
    <cellStyle name="標準 4" xfId="2"/>
    <cellStyle name="標準 5" xfId="3"/>
    <cellStyle name="標準 7"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AP57"/>
  <sheetViews>
    <sheetView view="pageBreakPreview" topLeftCell="A31" zoomScale="73" zoomScaleNormal="73" zoomScaleSheetLayoutView="73" workbookViewId="0">
      <selection activeCell="B52" sqref="B52"/>
    </sheetView>
  </sheetViews>
  <sheetFormatPr defaultColWidth="8.5" defaultRowHeight="18.75"/>
  <cols>
    <col min="1" max="1" width="8.5" style="28"/>
    <col min="2" max="2" width="2.875" style="28" customWidth="1"/>
    <col min="3" max="3" width="16" style="28" customWidth="1"/>
    <col min="4" max="4" width="4.875" style="28" bestFit="1" customWidth="1"/>
    <col min="5" max="5" width="2" style="28" customWidth="1"/>
    <col min="6" max="6" width="1.125" style="28" customWidth="1"/>
    <col min="7" max="7" width="1.75" style="28" customWidth="1"/>
    <col min="8" max="8" width="2.5" style="28" customWidth="1"/>
    <col min="9" max="9" width="1.75" style="28" customWidth="1"/>
    <col min="10" max="10" width="1.125" style="28" customWidth="1"/>
    <col min="11" max="12" width="2" style="28" customWidth="1"/>
    <col min="13" max="13" width="1.125" style="28" customWidth="1"/>
    <col min="14" max="14" width="1.75" style="28" customWidth="1"/>
    <col min="15" max="15" width="2.5" style="28" customWidth="1"/>
    <col min="16" max="16" width="1.75" style="28" customWidth="1"/>
    <col min="17" max="17" width="1.125" style="28" customWidth="1"/>
    <col min="18" max="19" width="2" style="28" customWidth="1"/>
    <col min="20" max="20" width="1.125" style="28" customWidth="1"/>
    <col min="21" max="21" width="1.75" style="28" customWidth="1"/>
    <col min="22" max="22" width="2.5" style="28" customWidth="1"/>
    <col min="23" max="23" width="1.75" style="28" customWidth="1"/>
    <col min="24" max="24" width="1.125" style="28" customWidth="1"/>
    <col min="25" max="26" width="2" style="28" customWidth="1"/>
    <col min="27" max="27" width="1.125" style="28" customWidth="1"/>
    <col min="28" max="28" width="1.75" style="28" customWidth="1"/>
    <col min="29" max="29" width="2.5" style="28" customWidth="1"/>
    <col min="30" max="30" width="1.75" style="28" customWidth="1"/>
    <col min="31" max="31" width="1.125" style="28" customWidth="1"/>
    <col min="32" max="32" width="2" style="28" customWidth="1"/>
    <col min="33" max="39" width="4.875" style="28" customWidth="1"/>
    <col min="40" max="40" width="7.875" style="28" bestFit="1" customWidth="1"/>
    <col min="41" max="16384" width="8.5" style="28"/>
  </cols>
  <sheetData>
    <row r="2" spans="2:40">
      <c r="B2" s="26" t="s">
        <v>347</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396" t="s">
        <v>354</v>
      </c>
      <c r="AH2" s="396"/>
      <c r="AI2" s="396"/>
      <c r="AJ2" s="396"/>
      <c r="AK2" s="396"/>
      <c r="AL2" s="396"/>
      <c r="AM2" s="396"/>
    </row>
    <row r="3" spans="2:40" ht="5.45" customHeight="1"/>
    <row r="4" spans="2:40" ht="20.25" customHeight="1">
      <c r="B4" s="29" t="s">
        <v>81</v>
      </c>
    </row>
    <row r="5" spans="2:40" ht="5.45" customHeight="1"/>
    <row r="6" spans="2:40" s="1" customFormat="1" ht="21" customHeight="1">
      <c r="B6" s="397" t="s">
        <v>51</v>
      </c>
      <c r="C6" s="397"/>
      <c r="E6" s="386" t="s">
        <v>402</v>
      </c>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4" t="s">
        <v>354</v>
      </c>
      <c r="AH6" s="384"/>
      <c r="AI6" s="384"/>
      <c r="AJ6" s="384"/>
      <c r="AK6" s="384"/>
      <c r="AL6" s="384"/>
      <c r="AM6" s="384"/>
    </row>
    <row r="7" spans="2:40" ht="21.75" customHeight="1">
      <c r="B7" s="382" t="s">
        <v>52</v>
      </c>
      <c r="C7" s="383"/>
      <c r="D7" s="311" t="s">
        <v>2</v>
      </c>
      <c r="E7" s="387" t="str">
        <f>IF(B8="","",B8)</f>
        <v>FC Artista U-15</v>
      </c>
      <c r="F7" s="387"/>
      <c r="G7" s="387"/>
      <c r="H7" s="387"/>
      <c r="I7" s="387"/>
      <c r="J7" s="387"/>
      <c r="K7" s="387"/>
      <c r="L7" s="388" t="str">
        <f>IF(B9="","",B9)</f>
        <v>シバタSC</v>
      </c>
      <c r="M7" s="387"/>
      <c r="N7" s="387"/>
      <c r="O7" s="387"/>
      <c r="P7" s="387"/>
      <c r="Q7" s="387"/>
      <c r="R7" s="389"/>
      <c r="S7" s="390" t="str">
        <f>IF(B10="","",B10)</f>
        <v>長岡ビルボード</v>
      </c>
      <c r="T7" s="390"/>
      <c r="U7" s="390"/>
      <c r="V7" s="390"/>
      <c r="W7" s="390"/>
      <c r="X7" s="390"/>
      <c r="Y7" s="390"/>
      <c r="Z7" s="392" t="str">
        <f>IF(B11="","",B11)</f>
        <v/>
      </c>
      <c r="AA7" s="392"/>
      <c r="AB7" s="392"/>
      <c r="AC7" s="392"/>
      <c r="AD7" s="392"/>
      <c r="AE7" s="392"/>
      <c r="AF7" s="392"/>
      <c r="AG7" s="311" t="s">
        <v>53</v>
      </c>
      <c r="AH7" s="35" t="s">
        <v>54</v>
      </c>
      <c r="AI7" s="312" t="s">
        <v>55</v>
      </c>
      <c r="AJ7" s="312" t="s">
        <v>56</v>
      </c>
      <c r="AK7" s="312" t="s">
        <v>0</v>
      </c>
      <c r="AL7" s="312" t="s">
        <v>1</v>
      </c>
      <c r="AM7" s="313" t="s">
        <v>57</v>
      </c>
    </row>
    <row r="8" spans="2:40" ht="21" customHeight="1">
      <c r="B8" s="136" t="s">
        <v>351</v>
      </c>
      <c r="C8" s="137"/>
      <c r="D8" s="314">
        <v>1</v>
      </c>
      <c r="E8" s="315"/>
      <c r="F8" s="31"/>
      <c r="G8" s="32"/>
      <c r="H8" s="31"/>
      <c r="I8" s="32"/>
      <c r="J8" s="31"/>
      <c r="K8" s="84"/>
      <c r="L8" s="30">
        <v>5</v>
      </c>
      <c r="M8" s="31" t="s">
        <v>58</v>
      </c>
      <c r="N8" s="32">
        <v>2</v>
      </c>
      <c r="O8" s="31" t="s">
        <v>28</v>
      </c>
      <c r="P8" s="32">
        <v>0</v>
      </c>
      <c r="Q8" s="31" t="s">
        <v>59</v>
      </c>
      <c r="R8" s="33">
        <v>0</v>
      </c>
      <c r="S8" s="30">
        <v>2</v>
      </c>
      <c r="T8" s="31" t="s">
        <v>58</v>
      </c>
      <c r="U8" s="32">
        <v>0</v>
      </c>
      <c r="V8" s="31" t="s">
        <v>28</v>
      </c>
      <c r="W8" s="32">
        <v>0</v>
      </c>
      <c r="X8" s="31" t="s">
        <v>59</v>
      </c>
      <c r="Y8" s="33">
        <v>0</v>
      </c>
      <c r="Z8" s="338"/>
      <c r="AA8" s="339" t="s">
        <v>58</v>
      </c>
      <c r="AB8" s="340"/>
      <c r="AC8" s="339" t="s">
        <v>28</v>
      </c>
      <c r="AD8" s="340"/>
      <c r="AE8" s="339" t="s">
        <v>59</v>
      </c>
      <c r="AF8" s="341"/>
      <c r="AG8" s="316">
        <v>6</v>
      </c>
      <c r="AH8" s="317">
        <v>2</v>
      </c>
      <c r="AI8" s="317">
        <v>0</v>
      </c>
      <c r="AJ8" s="31">
        <v>0</v>
      </c>
      <c r="AK8" s="312">
        <f>L8+S8+Z8</f>
        <v>7</v>
      </c>
      <c r="AL8" s="312">
        <f>R8+Y8+AF8</f>
        <v>0</v>
      </c>
      <c r="AM8" s="312">
        <f>AK8-AL8</f>
        <v>7</v>
      </c>
    </row>
    <row r="9" spans="2:40" ht="21" customHeight="1">
      <c r="B9" s="136" t="s">
        <v>401</v>
      </c>
      <c r="C9" s="137"/>
      <c r="D9" s="319">
        <v>3</v>
      </c>
      <c r="E9" s="34">
        <v>0</v>
      </c>
      <c r="F9" s="35" t="s">
        <v>58</v>
      </c>
      <c r="G9" s="36">
        <v>0</v>
      </c>
      <c r="H9" s="35" t="s">
        <v>28</v>
      </c>
      <c r="I9" s="36">
        <v>2</v>
      </c>
      <c r="J9" s="35" t="s">
        <v>59</v>
      </c>
      <c r="K9" s="37">
        <v>5</v>
      </c>
      <c r="L9" s="38"/>
      <c r="M9" s="35"/>
      <c r="N9" s="36"/>
      <c r="O9" s="35"/>
      <c r="P9" s="36"/>
      <c r="Q9" s="35"/>
      <c r="R9" s="39"/>
      <c r="S9" s="38">
        <v>0</v>
      </c>
      <c r="T9" s="35" t="s">
        <v>58</v>
      </c>
      <c r="U9" s="36">
        <v>0</v>
      </c>
      <c r="V9" s="35" t="s">
        <v>28</v>
      </c>
      <c r="W9" s="36">
        <v>0</v>
      </c>
      <c r="X9" s="35" t="s">
        <v>59</v>
      </c>
      <c r="Y9" s="39">
        <v>3</v>
      </c>
      <c r="Z9" s="333"/>
      <c r="AA9" s="330" t="s">
        <v>58</v>
      </c>
      <c r="AB9" s="331"/>
      <c r="AC9" s="330" t="s">
        <v>28</v>
      </c>
      <c r="AD9" s="331"/>
      <c r="AE9" s="330" t="s">
        <v>59</v>
      </c>
      <c r="AF9" s="342"/>
      <c r="AG9" s="311">
        <v>0</v>
      </c>
      <c r="AH9" s="313">
        <v>0</v>
      </c>
      <c r="AI9" s="312">
        <v>2</v>
      </c>
      <c r="AJ9" s="312">
        <v>0</v>
      </c>
      <c r="AK9" s="318">
        <f>E9+S9+Z9</f>
        <v>0</v>
      </c>
      <c r="AL9" s="318">
        <f>K9+Y9+AF9</f>
        <v>8</v>
      </c>
      <c r="AM9" s="321">
        <f>AK9-AL9</f>
        <v>-8</v>
      </c>
    </row>
    <row r="10" spans="2:40" ht="21" customHeight="1">
      <c r="B10" s="136" t="s">
        <v>403</v>
      </c>
      <c r="C10" s="137"/>
      <c r="D10" s="319">
        <v>2</v>
      </c>
      <c r="E10" s="34">
        <v>0</v>
      </c>
      <c r="F10" s="35" t="s">
        <v>58</v>
      </c>
      <c r="G10" s="36">
        <v>0</v>
      </c>
      <c r="H10" s="35" t="s">
        <v>28</v>
      </c>
      <c r="I10" s="36">
        <v>0</v>
      </c>
      <c r="J10" s="35" t="s">
        <v>59</v>
      </c>
      <c r="K10" s="37">
        <v>2</v>
      </c>
      <c r="L10" s="38">
        <v>3</v>
      </c>
      <c r="M10" s="35" t="s">
        <v>58</v>
      </c>
      <c r="N10" s="36">
        <v>0</v>
      </c>
      <c r="O10" s="35" t="s">
        <v>28</v>
      </c>
      <c r="P10" s="36">
        <v>0</v>
      </c>
      <c r="Q10" s="35" t="s">
        <v>59</v>
      </c>
      <c r="R10" s="39">
        <v>0</v>
      </c>
      <c r="S10" s="38"/>
      <c r="T10" s="35"/>
      <c r="U10" s="36"/>
      <c r="V10" s="35"/>
      <c r="W10" s="36"/>
      <c r="X10" s="35"/>
      <c r="Y10" s="39"/>
      <c r="Z10" s="333"/>
      <c r="AA10" s="330" t="s">
        <v>58</v>
      </c>
      <c r="AB10" s="331"/>
      <c r="AC10" s="330" t="s">
        <v>28</v>
      </c>
      <c r="AD10" s="331"/>
      <c r="AE10" s="330" t="s">
        <v>59</v>
      </c>
      <c r="AF10" s="342"/>
      <c r="AG10" s="311">
        <v>3</v>
      </c>
      <c r="AH10" s="313">
        <v>1</v>
      </c>
      <c r="AI10" s="312">
        <v>1</v>
      </c>
      <c r="AJ10" s="312">
        <v>0</v>
      </c>
      <c r="AK10" s="312">
        <f>E10+L10+Z10</f>
        <v>3</v>
      </c>
      <c r="AL10" s="312">
        <f>K10+R10+AF10</f>
        <v>2</v>
      </c>
      <c r="AM10" s="321">
        <f>AK10-AL10</f>
        <v>1</v>
      </c>
    </row>
    <row r="11" spans="2:40" ht="21" customHeight="1">
      <c r="B11" s="326"/>
      <c r="C11" s="327"/>
      <c r="D11" s="328"/>
      <c r="E11" s="329"/>
      <c r="F11" s="330" t="s">
        <v>58</v>
      </c>
      <c r="G11" s="331"/>
      <c r="H11" s="330" t="s">
        <v>28</v>
      </c>
      <c r="I11" s="331"/>
      <c r="J11" s="330" t="s">
        <v>59</v>
      </c>
      <c r="K11" s="332"/>
      <c r="L11" s="333"/>
      <c r="M11" s="330" t="s">
        <v>58</v>
      </c>
      <c r="N11" s="331"/>
      <c r="O11" s="330" t="s">
        <v>28</v>
      </c>
      <c r="P11" s="331"/>
      <c r="Q11" s="330" t="s">
        <v>59</v>
      </c>
      <c r="R11" s="332"/>
      <c r="S11" s="333"/>
      <c r="T11" s="330" t="s">
        <v>58</v>
      </c>
      <c r="U11" s="331"/>
      <c r="V11" s="330" t="s">
        <v>28</v>
      </c>
      <c r="W11" s="331"/>
      <c r="X11" s="330" t="s">
        <v>59</v>
      </c>
      <c r="Y11" s="332"/>
      <c r="Z11" s="333"/>
      <c r="AA11" s="330"/>
      <c r="AB11" s="331"/>
      <c r="AC11" s="330"/>
      <c r="AD11" s="331"/>
      <c r="AE11" s="330"/>
      <c r="AF11" s="332"/>
      <c r="AG11" s="334"/>
      <c r="AH11" s="335"/>
      <c r="AI11" s="336"/>
      <c r="AJ11" s="336"/>
      <c r="AK11" s="336">
        <f>E11+L11+S11</f>
        <v>0</v>
      </c>
      <c r="AL11" s="336">
        <f>K11+R11+Y11</f>
        <v>0</v>
      </c>
      <c r="AM11" s="337">
        <f>AK11-AL11</f>
        <v>0</v>
      </c>
    </row>
    <row r="12" spans="2:40" ht="21" customHeight="1">
      <c r="B12" s="398" t="s">
        <v>62</v>
      </c>
      <c r="C12" s="398"/>
      <c r="D12" s="263"/>
      <c r="E12" s="391" t="s">
        <v>364</v>
      </c>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84" t="s">
        <v>354</v>
      </c>
      <c r="AH12" s="384"/>
      <c r="AI12" s="384"/>
      <c r="AJ12" s="384"/>
      <c r="AK12" s="384"/>
      <c r="AL12" s="384"/>
      <c r="AM12" s="384"/>
      <c r="AN12" s="1"/>
    </row>
    <row r="13" spans="2:40" s="1" customFormat="1" ht="21" customHeight="1">
      <c r="B13" s="382" t="s">
        <v>52</v>
      </c>
      <c r="C13" s="383"/>
      <c r="D13" s="311" t="s">
        <v>2</v>
      </c>
      <c r="E13" s="387" t="str">
        <f>IF(B14="","",B14)</f>
        <v>柏崎ユナイテッド</v>
      </c>
      <c r="F13" s="387"/>
      <c r="G13" s="387"/>
      <c r="H13" s="387"/>
      <c r="I13" s="387"/>
      <c r="J13" s="387"/>
      <c r="K13" s="387"/>
      <c r="L13" s="388" t="str">
        <f>IF(B15="","",B15)</f>
        <v>秋葉FC</v>
      </c>
      <c r="M13" s="387"/>
      <c r="N13" s="387"/>
      <c r="O13" s="387"/>
      <c r="P13" s="387"/>
      <c r="Q13" s="387"/>
      <c r="R13" s="389"/>
      <c r="S13" s="390" t="str">
        <f>IF(B16="","",B16)</f>
        <v>SCサンスマイルあらかわ</v>
      </c>
      <c r="T13" s="390"/>
      <c r="U13" s="390"/>
      <c r="V13" s="390"/>
      <c r="W13" s="390"/>
      <c r="X13" s="390"/>
      <c r="Y13" s="390"/>
      <c r="Z13" s="392" t="str">
        <f>IF(B17="","",B17)</f>
        <v/>
      </c>
      <c r="AA13" s="392"/>
      <c r="AB13" s="392"/>
      <c r="AC13" s="392"/>
      <c r="AD13" s="392"/>
      <c r="AE13" s="392"/>
      <c r="AF13" s="393"/>
      <c r="AG13" s="311" t="s">
        <v>53</v>
      </c>
      <c r="AH13" s="35" t="s">
        <v>54</v>
      </c>
      <c r="AI13" s="312" t="s">
        <v>55</v>
      </c>
      <c r="AJ13" s="312" t="s">
        <v>56</v>
      </c>
      <c r="AK13" s="312" t="s">
        <v>0</v>
      </c>
      <c r="AL13" s="312" t="s">
        <v>1</v>
      </c>
      <c r="AM13" s="313" t="s">
        <v>57</v>
      </c>
      <c r="AN13" s="28"/>
    </row>
    <row r="14" spans="2:40" ht="21" customHeight="1">
      <c r="B14" s="136" t="s">
        <v>167</v>
      </c>
      <c r="C14" s="137"/>
      <c r="D14" s="314">
        <v>1</v>
      </c>
      <c r="E14" s="315"/>
      <c r="F14" s="31"/>
      <c r="G14" s="32"/>
      <c r="H14" s="31"/>
      <c r="I14" s="32"/>
      <c r="J14" s="31"/>
      <c r="K14" s="84"/>
      <c r="L14" s="30">
        <v>9</v>
      </c>
      <c r="M14" s="31" t="s">
        <v>58</v>
      </c>
      <c r="N14" s="32">
        <v>3</v>
      </c>
      <c r="O14" s="31" t="s">
        <v>28</v>
      </c>
      <c r="P14" s="32">
        <v>0</v>
      </c>
      <c r="Q14" s="31" t="s">
        <v>59</v>
      </c>
      <c r="R14" s="33">
        <v>0</v>
      </c>
      <c r="S14" s="30">
        <v>8</v>
      </c>
      <c r="T14" s="31" t="s">
        <v>58</v>
      </c>
      <c r="U14" s="32">
        <v>4</v>
      </c>
      <c r="V14" s="31" t="s">
        <v>28</v>
      </c>
      <c r="W14" s="32">
        <v>0</v>
      </c>
      <c r="X14" s="31" t="s">
        <v>59</v>
      </c>
      <c r="Y14" s="33">
        <v>0</v>
      </c>
      <c r="Z14" s="338"/>
      <c r="AA14" s="339" t="s">
        <v>58</v>
      </c>
      <c r="AB14" s="340"/>
      <c r="AC14" s="339" t="s">
        <v>28</v>
      </c>
      <c r="AD14" s="340"/>
      <c r="AE14" s="339" t="s">
        <v>59</v>
      </c>
      <c r="AF14" s="341"/>
      <c r="AG14" s="316">
        <v>6</v>
      </c>
      <c r="AH14" s="317">
        <v>2</v>
      </c>
      <c r="AI14" s="317">
        <v>0</v>
      </c>
      <c r="AJ14" s="31">
        <v>0</v>
      </c>
      <c r="AK14" s="312">
        <f>L14+S14+Z14</f>
        <v>17</v>
      </c>
      <c r="AL14" s="312">
        <f>R14+Y14+AF14</f>
        <v>0</v>
      </c>
      <c r="AM14" s="312">
        <f>AK14-AL14</f>
        <v>17</v>
      </c>
    </row>
    <row r="15" spans="2:40" ht="21" customHeight="1">
      <c r="B15" s="136" t="s">
        <v>404</v>
      </c>
      <c r="C15" s="137"/>
      <c r="D15" s="314">
        <v>3</v>
      </c>
      <c r="E15" s="34">
        <v>0</v>
      </c>
      <c r="F15" s="35" t="s">
        <v>58</v>
      </c>
      <c r="G15" s="36">
        <v>0</v>
      </c>
      <c r="H15" s="35" t="s">
        <v>28</v>
      </c>
      <c r="I15" s="36">
        <v>3</v>
      </c>
      <c r="J15" s="35" t="s">
        <v>59</v>
      </c>
      <c r="K15" s="37">
        <v>9</v>
      </c>
      <c r="L15" s="38"/>
      <c r="M15" s="35"/>
      <c r="N15" s="36"/>
      <c r="O15" s="35"/>
      <c r="P15" s="36"/>
      <c r="Q15" s="35"/>
      <c r="R15" s="39"/>
      <c r="S15" s="38">
        <v>0</v>
      </c>
      <c r="T15" s="35" t="s">
        <v>58</v>
      </c>
      <c r="U15" s="36">
        <v>0</v>
      </c>
      <c r="V15" s="35" t="s">
        <v>28</v>
      </c>
      <c r="W15" s="36">
        <v>4</v>
      </c>
      <c r="X15" s="35" t="s">
        <v>59</v>
      </c>
      <c r="Y15" s="39">
        <v>7</v>
      </c>
      <c r="Z15" s="333"/>
      <c r="AA15" s="330" t="s">
        <v>58</v>
      </c>
      <c r="AB15" s="331"/>
      <c r="AC15" s="330" t="s">
        <v>28</v>
      </c>
      <c r="AD15" s="331"/>
      <c r="AE15" s="330" t="s">
        <v>59</v>
      </c>
      <c r="AF15" s="342"/>
      <c r="AG15" s="311">
        <v>0</v>
      </c>
      <c r="AH15" s="313">
        <v>0</v>
      </c>
      <c r="AI15" s="312">
        <v>2</v>
      </c>
      <c r="AJ15" s="312">
        <v>0</v>
      </c>
      <c r="AK15" s="318">
        <f>E15+S15+Z15</f>
        <v>0</v>
      </c>
      <c r="AL15" s="318">
        <f>K15+Y15+AF15</f>
        <v>16</v>
      </c>
      <c r="AM15" s="321">
        <f>AK15-AL15</f>
        <v>-16</v>
      </c>
    </row>
    <row r="16" spans="2:40" ht="21" customHeight="1">
      <c r="B16" s="382" t="s">
        <v>405</v>
      </c>
      <c r="C16" s="383"/>
      <c r="D16" s="319">
        <v>2</v>
      </c>
      <c r="E16" s="34">
        <v>0</v>
      </c>
      <c r="F16" s="35" t="s">
        <v>58</v>
      </c>
      <c r="G16" s="36">
        <v>0</v>
      </c>
      <c r="H16" s="35" t="s">
        <v>28</v>
      </c>
      <c r="I16" s="36">
        <v>4</v>
      </c>
      <c r="J16" s="35" t="s">
        <v>59</v>
      </c>
      <c r="K16" s="37">
        <v>8</v>
      </c>
      <c r="L16" s="38">
        <v>7</v>
      </c>
      <c r="M16" s="35" t="s">
        <v>58</v>
      </c>
      <c r="N16" s="36">
        <v>4</v>
      </c>
      <c r="O16" s="35" t="s">
        <v>28</v>
      </c>
      <c r="P16" s="36">
        <v>0</v>
      </c>
      <c r="Q16" s="35" t="s">
        <v>59</v>
      </c>
      <c r="R16" s="39">
        <v>0</v>
      </c>
      <c r="S16" s="38"/>
      <c r="T16" s="35"/>
      <c r="U16" s="36"/>
      <c r="V16" s="35"/>
      <c r="W16" s="36"/>
      <c r="X16" s="35"/>
      <c r="Y16" s="39"/>
      <c r="Z16" s="333"/>
      <c r="AA16" s="330" t="s">
        <v>58</v>
      </c>
      <c r="AB16" s="331"/>
      <c r="AC16" s="330" t="s">
        <v>28</v>
      </c>
      <c r="AD16" s="331"/>
      <c r="AE16" s="330" t="s">
        <v>59</v>
      </c>
      <c r="AF16" s="342"/>
      <c r="AG16" s="311">
        <v>3</v>
      </c>
      <c r="AH16" s="313">
        <v>1</v>
      </c>
      <c r="AI16" s="312">
        <v>1</v>
      </c>
      <c r="AJ16" s="312">
        <v>0</v>
      </c>
      <c r="AK16" s="312">
        <f>E16+L16+Z16</f>
        <v>7</v>
      </c>
      <c r="AL16" s="312">
        <f>K16+R16+AF16</f>
        <v>8</v>
      </c>
      <c r="AM16" s="321">
        <f>AK16-AL16</f>
        <v>-1</v>
      </c>
    </row>
    <row r="17" spans="2:42" ht="21" customHeight="1">
      <c r="B17" s="326"/>
      <c r="C17" s="327"/>
      <c r="D17" s="328"/>
      <c r="E17" s="329"/>
      <c r="F17" s="330" t="s">
        <v>58</v>
      </c>
      <c r="G17" s="331"/>
      <c r="H17" s="330" t="s">
        <v>28</v>
      </c>
      <c r="I17" s="331"/>
      <c r="J17" s="330" t="s">
        <v>59</v>
      </c>
      <c r="K17" s="332"/>
      <c r="L17" s="333"/>
      <c r="M17" s="330" t="s">
        <v>58</v>
      </c>
      <c r="N17" s="331"/>
      <c r="O17" s="330" t="s">
        <v>28</v>
      </c>
      <c r="P17" s="331"/>
      <c r="Q17" s="330" t="s">
        <v>59</v>
      </c>
      <c r="R17" s="332"/>
      <c r="S17" s="333"/>
      <c r="T17" s="330" t="s">
        <v>58</v>
      </c>
      <c r="U17" s="331"/>
      <c r="V17" s="330" t="s">
        <v>28</v>
      </c>
      <c r="W17" s="331"/>
      <c r="X17" s="330" t="s">
        <v>59</v>
      </c>
      <c r="Y17" s="332"/>
      <c r="Z17" s="333"/>
      <c r="AA17" s="330"/>
      <c r="AB17" s="331"/>
      <c r="AC17" s="330"/>
      <c r="AD17" s="331"/>
      <c r="AE17" s="330"/>
      <c r="AF17" s="332"/>
      <c r="AG17" s="334"/>
      <c r="AH17" s="335"/>
      <c r="AI17" s="336"/>
      <c r="AJ17" s="336"/>
      <c r="AK17" s="336">
        <f>E17+L17+S17</f>
        <v>0</v>
      </c>
      <c r="AL17" s="336">
        <f>K17+R17+Y17</f>
        <v>0</v>
      </c>
      <c r="AM17" s="337">
        <f>AK17-AL17</f>
        <v>0</v>
      </c>
    </row>
    <row r="18" spans="2:42" ht="21" customHeight="1">
      <c r="B18" s="385" t="s">
        <v>65</v>
      </c>
      <c r="C18" s="385"/>
      <c r="D18" s="263"/>
      <c r="E18" s="386" t="s">
        <v>364</v>
      </c>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4" t="s">
        <v>354</v>
      </c>
      <c r="AH18" s="384"/>
      <c r="AI18" s="384"/>
      <c r="AJ18" s="384"/>
      <c r="AK18" s="384"/>
      <c r="AL18" s="384"/>
      <c r="AM18" s="384"/>
      <c r="AP18" s="129"/>
    </row>
    <row r="19" spans="2:42" ht="21" customHeight="1">
      <c r="B19" s="382" t="s">
        <v>52</v>
      </c>
      <c r="C19" s="383"/>
      <c r="D19" s="311" t="s">
        <v>2</v>
      </c>
      <c r="E19" s="387" t="str">
        <f>IF(B20="","",B20)</f>
        <v>県央FC</v>
      </c>
      <c r="F19" s="387"/>
      <c r="G19" s="387"/>
      <c r="H19" s="387"/>
      <c r="I19" s="387"/>
      <c r="J19" s="387"/>
      <c r="K19" s="387"/>
      <c r="L19" s="388" t="str">
        <f>IF(B21="","",B21)</f>
        <v>bandai12</v>
      </c>
      <c r="M19" s="387"/>
      <c r="N19" s="387"/>
      <c r="O19" s="387"/>
      <c r="P19" s="387"/>
      <c r="Q19" s="387"/>
      <c r="R19" s="389"/>
      <c r="S19" s="390" t="str">
        <f>IF(B22="","",B22)</f>
        <v>五泉DEVA</v>
      </c>
      <c r="T19" s="390"/>
      <c r="U19" s="390"/>
      <c r="V19" s="390"/>
      <c r="W19" s="390"/>
      <c r="X19" s="390"/>
      <c r="Y19" s="390"/>
      <c r="Z19" s="392" t="str">
        <f>IF(B23="","",B23)</f>
        <v/>
      </c>
      <c r="AA19" s="392"/>
      <c r="AB19" s="392"/>
      <c r="AC19" s="392"/>
      <c r="AD19" s="392"/>
      <c r="AE19" s="392"/>
      <c r="AF19" s="392"/>
      <c r="AG19" s="311" t="s">
        <v>53</v>
      </c>
      <c r="AH19" s="35" t="s">
        <v>54</v>
      </c>
      <c r="AI19" s="312" t="s">
        <v>55</v>
      </c>
      <c r="AJ19" s="312" t="s">
        <v>56</v>
      </c>
      <c r="AK19" s="312" t="s">
        <v>0</v>
      </c>
      <c r="AL19" s="312" t="s">
        <v>1</v>
      </c>
      <c r="AM19" s="313" t="s">
        <v>57</v>
      </c>
      <c r="AN19" s="1"/>
    </row>
    <row r="20" spans="2:42" s="1" customFormat="1" ht="21" customHeight="1">
      <c r="B20" s="136" t="s">
        <v>165</v>
      </c>
      <c r="C20" s="137"/>
      <c r="D20" s="314">
        <v>1</v>
      </c>
      <c r="E20" s="315"/>
      <c r="F20" s="31"/>
      <c r="G20" s="32"/>
      <c r="H20" s="31"/>
      <c r="I20" s="32"/>
      <c r="J20" s="31"/>
      <c r="K20" s="84"/>
      <c r="L20" s="30">
        <v>6</v>
      </c>
      <c r="M20" s="31" t="s">
        <v>58</v>
      </c>
      <c r="N20" s="32">
        <v>4</v>
      </c>
      <c r="O20" s="31" t="s">
        <v>28</v>
      </c>
      <c r="P20" s="32">
        <v>0</v>
      </c>
      <c r="Q20" s="31" t="s">
        <v>59</v>
      </c>
      <c r="R20" s="33">
        <v>1</v>
      </c>
      <c r="S20" s="30"/>
      <c r="T20" s="31" t="s">
        <v>58</v>
      </c>
      <c r="U20" s="32"/>
      <c r="V20" s="31" t="s">
        <v>28</v>
      </c>
      <c r="W20" s="32"/>
      <c r="X20" s="31" t="s">
        <v>59</v>
      </c>
      <c r="Y20" s="33"/>
      <c r="Z20" s="338"/>
      <c r="AA20" s="339" t="s">
        <v>58</v>
      </c>
      <c r="AB20" s="340"/>
      <c r="AC20" s="339" t="s">
        <v>28</v>
      </c>
      <c r="AD20" s="340"/>
      <c r="AE20" s="339" t="s">
        <v>59</v>
      </c>
      <c r="AF20" s="341"/>
      <c r="AG20" s="316">
        <v>3</v>
      </c>
      <c r="AH20" s="317">
        <v>1</v>
      </c>
      <c r="AI20" s="317">
        <v>0</v>
      </c>
      <c r="AJ20" s="31">
        <v>0</v>
      </c>
      <c r="AK20" s="312">
        <f>L20+S20+Z20</f>
        <v>6</v>
      </c>
      <c r="AL20" s="312">
        <f>R20+Y20+AF20</f>
        <v>1</v>
      </c>
      <c r="AM20" s="312">
        <f>AK20-AL20</f>
        <v>5</v>
      </c>
      <c r="AN20" s="28"/>
    </row>
    <row r="21" spans="2:42" ht="21" customHeight="1">
      <c r="B21" s="136" t="s">
        <v>406</v>
      </c>
      <c r="C21" s="137"/>
      <c r="D21" s="319">
        <v>2</v>
      </c>
      <c r="E21" s="34">
        <v>1</v>
      </c>
      <c r="F21" s="35" t="s">
        <v>58</v>
      </c>
      <c r="G21" s="36">
        <v>0</v>
      </c>
      <c r="H21" s="35" t="s">
        <v>28</v>
      </c>
      <c r="I21" s="36">
        <v>4</v>
      </c>
      <c r="J21" s="35" t="s">
        <v>59</v>
      </c>
      <c r="K21" s="37">
        <v>6</v>
      </c>
      <c r="L21" s="38"/>
      <c r="M21" s="35"/>
      <c r="N21" s="36"/>
      <c r="O21" s="35"/>
      <c r="P21" s="36"/>
      <c r="Q21" s="35"/>
      <c r="R21" s="39"/>
      <c r="S21" s="38"/>
      <c r="T21" s="35" t="s">
        <v>58</v>
      </c>
      <c r="U21" s="36"/>
      <c r="V21" s="35" t="s">
        <v>28</v>
      </c>
      <c r="W21" s="36"/>
      <c r="X21" s="35" t="s">
        <v>59</v>
      </c>
      <c r="Y21" s="39"/>
      <c r="Z21" s="333"/>
      <c r="AA21" s="330" t="s">
        <v>58</v>
      </c>
      <c r="AB21" s="331"/>
      <c r="AC21" s="330" t="s">
        <v>28</v>
      </c>
      <c r="AD21" s="331"/>
      <c r="AE21" s="330" t="s">
        <v>59</v>
      </c>
      <c r="AF21" s="342"/>
      <c r="AG21" s="311">
        <v>0</v>
      </c>
      <c r="AH21" s="313">
        <v>0</v>
      </c>
      <c r="AI21" s="312">
        <v>1</v>
      </c>
      <c r="AJ21" s="312">
        <v>0</v>
      </c>
      <c r="AK21" s="318">
        <f>E21+S21+Z21</f>
        <v>1</v>
      </c>
      <c r="AL21" s="318">
        <f>K21+Y21+AF21</f>
        <v>6</v>
      </c>
      <c r="AM21" s="321">
        <f>AK21-AL21</f>
        <v>-5</v>
      </c>
    </row>
    <row r="22" spans="2:42" ht="21" customHeight="1">
      <c r="B22" s="136" t="s">
        <v>407</v>
      </c>
      <c r="C22" s="137"/>
      <c r="D22" s="319">
        <v>3</v>
      </c>
      <c r="E22" s="34"/>
      <c r="F22" s="35" t="s">
        <v>58</v>
      </c>
      <c r="G22" s="36"/>
      <c r="H22" s="35" t="s">
        <v>28</v>
      </c>
      <c r="I22" s="36"/>
      <c r="J22" s="35" t="s">
        <v>59</v>
      </c>
      <c r="K22" s="37"/>
      <c r="L22" s="38"/>
      <c r="M22" s="35" t="s">
        <v>58</v>
      </c>
      <c r="N22" s="36"/>
      <c r="O22" s="35" t="s">
        <v>28</v>
      </c>
      <c r="P22" s="36"/>
      <c r="Q22" s="35" t="s">
        <v>59</v>
      </c>
      <c r="R22" s="39"/>
      <c r="S22" s="38"/>
      <c r="T22" s="35"/>
      <c r="U22" s="36"/>
      <c r="V22" s="35"/>
      <c r="W22" s="36"/>
      <c r="X22" s="35"/>
      <c r="Y22" s="39"/>
      <c r="Z22" s="333"/>
      <c r="AA22" s="330" t="s">
        <v>58</v>
      </c>
      <c r="AB22" s="331"/>
      <c r="AC22" s="330" t="s">
        <v>28</v>
      </c>
      <c r="AD22" s="331"/>
      <c r="AE22" s="330" t="s">
        <v>59</v>
      </c>
      <c r="AF22" s="342"/>
      <c r="AG22" s="311"/>
      <c r="AH22" s="313"/>
      <c r="AI22" s="312"/>
      <c r="AJ22" s="312"/>
      <c r="AK22" s="312">
        <f>E22+L22+Z22</f>
        <v>0</v>
      </c>
      <c r="AL22" s="312">
        <f>K22+R22+AF22</f>
        <v>0</v>
      </c>
      <c r="AM22" s="321">
        <f>AK22-AL22</f>
        <v>0</v>
      </c>
    </row>
    <row r="23" spans="2:42" ht="21" customHeight="1">
      <c r="B23" s="326"/>
      <c r="C23" s="327"/>
      <c r="D23" s="328"/>
      <c r="E23" s="329"/>
      <c r="F23" s="330" t="s">
        <v>58</v>
      </c>
      <c r="G23" s="331"/>
      <c r="H23" s="330" t="s">
        <v>28</v>
      </c>
      <c r="I23" s="331"/>
      <c r="J23" s="330" t="s">
        <v>59</v>
      </c>
      <c r="K23" s="332"/>
      <c r="L23" s="333"/>
      <c r="M23" s="330" t="s">
        <v>58</v>
      </c>
      <c r="N23" s="331"/>
      <c r="O23" s="330" t="s">
        <v>28</v>
      </c>
      <c r="P23" s="331"/>
      <c r="Q23" s="330" t="s">
        <v>59</v>
      </c>
      <c r="R23" s="332"/>
      <c r="S23" s="333"/>
      <c r="T23" s="330" t="s">
        <v>58</v>
      </c>
      <c r="U23" s="331"/>
      <c r="V23" s="330" t="s">
        <v>28</v>
      </c>
      <c r="W23" s="331"/>
      <c r="X23" s="330" t="s">
        <v>59</v>
      </c>
      <c r="Y23" s="332"/>
      <c r="Z23" s="333"/>
      <c r="AA23" s="330"/>
      <c r="AB23" s="331"/>
      <c r="AC23" s="330"/>
      <c r="AD23" s="331"/>
      <c r="AE23" s="330"/>
      <c r="AF23" s="332"/>
      <c r="AG23" s="334"/>
      <c r="AH23" s="335"/>
      <c r="AI23" s="336"/>
      <c r="AJ23" s="336"/>
      <c r="AK23" s="336">
        <f>E23+L23+S23</f>
        <v>0</v>
      </c>
      <c r="AL23" s="336">
        <f>K23+R23+Y23</f>
        <v>0</v>
      </c>
      <c r="AM23" s="337">
        <f>AK23-AL23</f>
        <v>0</v>
      </c>
    </row>
    <row r="24" spans="2:42" ht="21" customHeight="1">
      <c r="B24" s="385" t="s">
        <v>66</v>
      </c>
      <c r="C24" s="385"/>
      <c r="D24" s="263"/>
      <c r="E24" s="391" t="s">
        <v>224</v>
      </c>
      <c r="F24" s="391"/>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20" t="str">
        <f>AG18</f>
        <v>2022年8月20日（土）～27日（土）</v>
      </c>
      <c r="AH24" s="263"/>
      <c r="AI24" s="263"/>
      <c r="AJ24" s="263"/>
      <c r="AK24" s="263"/>
      <c r="AL24" s="263"/>
      <c r="AM24" s="263"/>
    </row>
    <row r="25" spans="2:42" ht="21" customHeight="1">
      <c r="B25" s="382" t="s">
        <v>52</v>
      </c>
      <c r="C25" s="383"/>
      <c r="D25" s="311" t="s">
        <v>2</v>
      </c>
      <c r="E25" s="387" t="str">
        <f>IF(B26="","",B26)</f>
        <v>上越春日FC</v>
      </c>
      <c r="F25" s="387"/>
      <c r="G25" s="387"/>
      <c r="H25" s="387"/>
      <c r="I25" s="387"/>
      <c r="J25" s="387"/>
      <c r="K25" s="387"/>
      <c r="L25" s="388" t="str">
        <f>IF(B27="","",B27)</f>
        <v>オヴェランツァ新潟</v>
      </c>
      <c r="M25" s="387"/>
      <c r="N25" s="387"/>
      <c r="O25" s="387"/>
      <c r="P25" s="387"/>
      <c r="Q25" s="387"/>
      <c r="R25" s="389"/>
      <c r="S25" s="390" t="str">
        <f>IF(B28="","",B28)</f>
        <v>くびき野FC</v>
      </c>
      <c r="T25" s="390"/>
      <c r="U25" s="390"/>
      <c r="V25" s="390"/>
      <c r="W25" s="390"/>
      <c r="X25" s="390"/>
      <c r="Y25" s="390"/>
      <c r="Z25" s="390" t="str">
        <f>IF(B29="","",B29)</f>
        <v>ステラ/トレジャー合同</v>
      </c>
      <c r="AA25" s="390"/>
      <c r="AB25" s="390"/>
      <c r="AC25" s="390"/>
      <c r="AD25" s="390"/>
      <c r="AE25" s="390"/>
      <c r="AF25" s="390"/>
      <c r="AG25" s="311" t="s">
        <v>53</v>
      </c>
      <c r="AH25" s="35" t="s">
        <v>54</v>
      </c>
      <c r="AI25" s="312" t="s">
        <v>55</v>
      </c>
      <c r="AJ25" s="312" t="s">
        <v>56</v>
      </c>
      <c r="AK25" s="312" t="s">
        <v>0</v>
      </c>
      <c r="AL25" s="312" t="s">
        <v>1</v>
      </c>
      <c r="AM25" s="313" t="s">
        <v>57</v>
      </c>
      <c r="AN25" s="1"/>
    </row>
    <row r="26" spans="2:42" s="1" customFormat="1" ht="21" customHeight="1">
      <c r="B26" s="136" t="s">
        <v>86</v>
      </c>
      <c r="C26" s="137"/>
      <c r="D26" s="314">
        <v>1</v>
      </c>
      <c r="E26" s="315"/>
      <c r="F26" s="31"/>
      <c r="G26" s="32"/>
      <c r="H26" s="31"/>
      <c r="I26" s="32"/>
      <c r="J26" s="31"/>
      <c r="K26" s="84"/>
      <c r="L26" s="356">
        <v>15</v>
      </c>
      <c r="M26" s="31" t="s">
        <v>58</v>
      </c>
      <c r="N26" s="32">
        <v>8</v>
      </c>
      <c r="O26" s="31" t="s">
        <v>28</v>
      </c>
      <c r="P26" s="32">
        <v>0</v>
      </c>
      <c r="Q26" s="31" t="s">
        <v>59</v>
      </c>
      <c r="R26" s="33">
        <v>0</v>
      </c>
      <c r="S26" s="30">
        <v>8</v>
      </c>
      <c r="T26" s="31" t="s">
        <v>58</v>
      </c>
      <c r="U26" s="32">
        <v>4</v>
      </c>
      <c r="V26" s="31" t="s">
        <v>28</v>
      </c>
      <c r="W26" s="32">
        <v>0</v>
      </c>
      <c r="X26" s="31" t="s">
        <v>59</v>
      </c>
      <c r="Y26" s="33">
        <v>0</v>
      </c>
      <c r="Z26" s="356">
        <v>10</v>
      </c>
      <c r="AA26" s="31" t="s">
        <v>58</v>
      </c>
      <c r="AB26" s="32">
        <v>4</v>
      </c>
      <c r="AC26" s="31" t="s">
        <v>28</v>
      </c>
      <c r="AD26" s="32">
        <v>0</v>
      </c>
      <c r="AE26" s="31" t="s">
        <v>59</v>
      </c>
      <c r="AF26" s="33">
        <v>0</v>
      </c>
      <c r="AG26" s="316">
        <v>9</v>
      </c>
      <c r="AH26" s="317">
        <v>3</v>
      </c>
      <c r="AI26" s="317">
        <v>0</v>
      </c>
      <c r="AJ26" s="31">
        <v>0</v>
      </c>
      <c r="AK26" s="312">
        <f>L26+S26+Z26</f>
        <v>33</v>
      </c>
      <c r="AL26" s="312">
        <f>R26+Y26+AF26</f>
        <v>0</v>
      </c>
      <c r="AM26" s="312">
        <f>AK26-AL26</f>
        <v>33</v>
      </c>
      <c r="AN26" s="28"/>
    </row>
    <row r="27" spans="2:42" ht="21" customHeight="1">
      <c r="B27" s="136" t="s">
        <v>408</v>
      </c>
      <c r="C27" s="358"/>
      <c r="D27" s="319">
        <v>3</v>
      </c>
      <c r="E27" s="34">
        <v>0</v>
      </c>
      <c r="F27" s="35" t="s">
        <v>58</v>
      </c>
      <c r="G27" s="36">
        <v>0</v>
      </c>
      <c r="H27" s="35" t="s">
        <v>28</v>
      </c>
      <c r="I27" s="36">
        <v>8</v>
      </c>
      <c r="J27" s="35" t="s">
        <v>59</v>
      </c>
      <c r="K27" s="357">
        <v>15</v>
      </c>
      <c r="L27" s="38"/>
      <c r="M27" s="35"/>
      <c r="N27" s="36"/>
      <c r="O27" s="35"/>
      <c r="P27" s="36"/>
      <c r="Q27" s="35"/>
      <c r="R27" s="39"/>
      <c r="S27" s="38">
        <v>0</v>
      </c>
      <c r="T27" s="35" t="s">
        <v>58</v>
      </c>
      <c r="U27" s="36">
        <v>0</v>
      </c>
      <c r="V27" s="35" t="s">
        <v>28</v>
      </c>
      <c r="W27" s="36">
        <v>2</v>
      </c>
      <c r="X27" s="35" t="s">
        <v>59</v>
      </c>
      <c r="Y27" s="39">
        <v>4</v>
      </c>
      <c r="Z27" s="38">
        <v>1</v>
      </c>
      <c r="AA27" s="35" t="s">
        <v>58</v>
      </c>
      <c r="AB27" s="36">
        <v>1</v>
      </c>
      <c r="AC27" s="35" t="s">
        <v>28</v>
      </c>
      <c r="AD27" s="36">
        <v>4</v>
      </c>
      <c r="AE27" s="35" t="s">
        <v>59</v>
      </c>
      <c r="AF27" s="39">
        <v>6</v>
      </c>
      <c r="AG27" s="311">
        <v>0</v>
      </c>
      <c r="AH27" s="313">
        <v>0</v>
      </c>
      <c r="AI27" s="312">
        <v>3</v>
      </c>
      <c r="AJ27" s="312">
        <v>0</v>
      </c>
      <c r="AK27" s="318">
        <f>E27+S27+Z27</f>
        <v>1</v>
      </c>
      <c r="AL27" s="318">
        <f>K27+Y27+AF27</f>
        <v>25</v>
      </c>
      <c r="AM27" s="321">
        <f>AK27-AL27</f>
        <v>-24</v>
      </c>
    </row>
    <row r="28" spans="2:42" ht="21" customHeight="1">
      <c r="B28" s="136" t="s">
        <v>409</v>
      </c>
      <c r="C28" s="358"/>
      <c r="D28" s="319">
        <v>2</v>
      </c>
      <c r="E28" s="34">
        <v>0</v>
      </c>
      <c r="F28" s="35" t="s">
        <v>58</v>
      </c>
      <c r="G28" s="36">
        <v>0</v>
      </c>
      <c r="H28" s="35" t="s">
        <v>28</v>
      </c>
      <c r="I28" s="36">
        <v>4</v>
      </c>
      <c r="J28" s="35" t="s">
        <v>59</v>
      </c>
      <c r="K28" s="37">
        <v>8</v>
      </c>
      <c r="L28" s="38">
        <v>4</v>
      </c>
      <c r="M28" s="35" t="s">
        <v>58</v>
      </c>
      <c r="N28" s="36">
        <v>2</v>
      </c>
      <c r="O28" s="35" t="s">
        <v>28</v>
      </c>
      <c r="P28" s="36">
        <v>0</v>
      </c>
      <c r="Q28" s="35" t="s">
        <v>59</v>
      </c>
      <c r="R28" s="39">
        <v>0</v>
      </c>
      <c r="S28" s="38"/>
      <c r="T28" s="35"/>
      <c r="U28" s="36"/>
      <c r="V28" s="35"/>
      <c r="W28" s="36"/>
      <c r="X28" s="35"/>
      <c r="Y28" s="39"/>
      <c r="Z28" s="38">
        <v>1</v>
      </c>
      <c r="AA28" s="35" t="s">
        <v>58</v>
      </c>
      <c r="AB28" s="36">
        <v>1</v>
      </c>
      <c r="AC28" s="35" t="s">
        <v>28</v>
      </c>
      <c r="AD28" s="36">
        <v>5</v>
      </c>
      <c r="AE28" s="35" t="s">
        <v>59</v>
      </c>
      <c r="AF28" s="39">
        <v>6</v>
      </c>
      <c r="AG28" s="311">
        <v>3</v>
      </c>
      <c r="AH28" s="313">
        <v>1</v>
      </c>
      <c r="AI28" s="312">
        <v>2</v>
      </c>
      <c r="AJ28" s="312">
        <v>0</v>
      </c>
      <c r="AK28" s="312">
        <f>E28+L28+Z28</f>
        <v>5</v>
      </c>
      <c r="AL28" s="312">
        <f>K28+R28+AF28</f>
        <v>14</v>
      </c>
      <c r="AM28" s="321">
        <f>AK28-AL28</f>
        <v>-9</v>
      </c>
    </row>
    <row r="29" spans="2:42" ht="21" customHeight="1">
      <c r="B29" s="382" t="s">
        <v>412</v>
      </c>
      <c r="C29" s="383"/>
      <c r="D29" s="319"/>
      <c r="E29" s="34">
        <v>0</v>
      </c>
      <c r="F29" s="35" t="s">
        <v>58</v>
      </c>
      <c r="G29" s="36">
        <v>0</v>
      </c>
      <c r="H29" s="35" t="s">
        <v>28</v>
      </c>
      <c r="I29" s="36">
        <v>4</v>
      </c>
      <c r="J29" s="35" t="s">
        <v>59</v>
      </c>
      <c r="K29" s="355">
        <v>10</v>
      </c>
      <c r="L29" s="38">
        <v>6</v>
      </c>
      <c r="M29" s="35" t="s">
        <v>58</v>
      </c>
      <c r="N29" s="36">
        <v>4</v>
      </c>
      <c r="O29" s="35" t="s">
        <v>28</v>
      </c>
      <c r="P29" s="36">
        <v>1</v>
      </c>
      <c r="Q29" s="35" t="s">
        <v>59</v>
      </c>
      <c r="R29" s="37">
        <v>1</v>
      </c>
      <c r="S29" s="38">
        <v>6</v>
      </c>
      <c r="T29" s="35" t="s">
        <v>58</v>
      </c>
      <c r="U29" s="36">
        <v>5</v>
      </c>
      <c r="V29" s="35" t="s">
        <v>28</v>
      </c>
      <c r="W29" s="36">
        <v>1</v>
      </c>
      <c r="X29" s="35" t="s">
        <v>59</v>
      </c>
      <c r="Y29" s="37">
        <v>1</v>
      </c>
      <c r="Z29" s="38"/>
      <c r="AA29" s="35"/>
      <c r="AB29" s="36"/>
      <c r="AC29" s="35"/>
      <c r="AD29" s="36"/>
      <c r="AE29" s="35"/>
      <c r="AF29" s="37"/>
      <c r="AG29" s="311">
        <v>6</v>
      </c>
      <c r="AH29" s="313">
        <v>2</v>
      </c>
      <c r="AI29" s="312">
        <v>1</v>
      </c>
      <c r="AJ29" s="312">
        <v>0</v>
      </c>
      <c r="AK29" s="312">
        <f>E29+L29+S29</f>
        <v>12</v>
      </c>
      <c r="AL29" s="312">
        <f>K29+R29+Y29</f>
        <v>12</v>
      </c>
      <c r="AM29" s="321">
        <f>AK29-AL29</f>
        <v>0</v>
      </c>
    </row>
    <row r="30" spans="2:42" ht="21" customHeight="1">
      <c r="B30" s="385" t="s">
        <v>67</v>
      </c>
      <c r="C30" s="385"/>
      <c r="D30" s="263"/>
      <c r="E30" s="386" t="s">
        <v>361</v>
      </c>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20" t="str">
        <f>AG24</f>
        <v>2022年8月20日（土）～27日（土）</v>
      </c>
      <c r="AH30" s="263"/>
      <c r="AI30" s="263"/>
      <c r="AJ30" s="263"/>
      <c r="AK30" s="263"/>
      <c r="AL30" s="263"/>
      <c r="AM30" s="263"/>
    </row>
    <row r="31" spans="2:42" ht="21" customHeight="1">
      <c r="B31" s="382" t="s">
        <v>52</v>
      </c>
      <c r="C31" s="383"/>
      <c r="D31" s="311" t="s">
        <v>2</v>
      </c>
      <c r="E31" s="387" t="str">
        <f>IF(B32="","",B32)</f>
        <v>ジェス新潟東SC</v>
      </c>
      <c r="F31" s="387"/>
      <c r="G31" s="387"/>
      <c r="H31" s="387"/>
      <c r="I31" s="387"/>
      <c r="J31" s="387"/>
      <c r="K31" s="387"/>
      <c r="L31" s="388" t="str">
        <f>IF(B33="","",B33)</f>
        <v>グランヴォーチェ柏崎</v>
      </c>
      <c r="M31" s="387"/>
      <c r="N31" s="387"/>
      <c r="O31" s="387"/>
      <c r="P31" s="387"/>
      <c r="Q31" s="387"/>
      <c r="R31" s="389"/>
      <c r="S31" s="387" t="str">
        <f>IF(B34="","",B34)</f>
        <v>Cresce FC</v>
      </c>
      <c r="T31" s="387"/>
      <c r="U31" s="387"/>
      <c r="V31" s="387"/>
      <c r="W31" s="387"/>
      <c r="X31" s="387"/>
      <c r="Y31" s="387"/>
      <c r="Z31" s="388" t="str">
        <f>IF(B35="","",B35)</f>
        <v>Noede/FOOTBOAR合同</v>
      </c>
      <c r="AA31" s="387"/>
      <c r="AB31" s="387"/>
      <c r="AC31" s="387"/>
      <c r="AD31" s="387"/>
      <c r="AE31" s="387"/>
      <c r="AF31" s="389"/>
      <c r="AG31" s="311" t="s">
        <v>53</v>
      </c>
      <c r="AH31" s="35" t="s">
        <v>54</v>
      </c>
      <c r="AI31" s="312" t="s">
        <v>55</v>
      </c>
      <c r="AJ31" s="312" t="s">
        <v>56</v>
      </c>
      <c r="AK31" s="312" t="s">
        <v>0</v>
      </c>
      <c r="AL31" s="312" t="s">
        <v>1</v>
      </c>
      <c r="AM31" s="313" t="s">
        <v>57</v>
      </c>
      <c r="AN31" s="1"/>
    </row>
    <row r="32" spans="2:42" s="1" customFormat="1" ht="21" customHeight="1">
      <c r="B32" s="136" t="s">
        <v>352</v>
      </c>
      <c r="C32" s="137"/>
      <c r="D32" s="314">
        <v>1</v>
      </c>
      <c r="E32" s="315"/>
      <c r="F32" s="31"/>
      <c r="G32" s="32"/>
      <c r="H32" s="31"/>
      <c r="I32" s="32"/>
      <c r="J32" s="31"/>
      <c r="K32" s="84"/>
      <c r="L32" s="30">
        <v>1</v>
      </c>
      <c r="M32" s="31" t="s">
        <v>58</v>
      </c>
      <c r="N32" s="32">
        <v>0</v>
      </c>
      <c r="O32" s="31" t="s">
        <v>28</v>
      </c>
      <c r="P32" s="32">
        <v>0</v>
      </c>
      <c r="Q32" s="31" t="s">
        <v>59</v>
      </c>
      <c r="R32" s="33">
        <v>0</v>
      </c>
      <c r="S32" s="356">
        <v>10</v>
      </c>
      <c r="T32" s="31" t="s">
        <v>58</v>
      </c>
      <c r="U32" s="32">
        <v>6</v>
      </c>
      <c r="V32" s="31" t="s">
        <v>28</v>
      </c>
      <c r="W32" s="32">
        <v>0</v>
      </c>
      <c r="X32" s="31" t="s">
        <v>59</v>
      </c>
      <c r="Y32" s="33">
        <v>0</v>
      </c>
      <c r="Z32" s="30">
        <v>7</v>
      </c>
      <c r="AA32" s="31" t="s">
        <v>58</v>
      </c>
      <c r="AB32" s="32">
        <v>3</v>
      </c>
      <c r="AC32" s="31" t="s">
        <v>28</v>
      </c>
      <c r="AD32" s="32">
        <v>0</v>
      </c>
      <c r="AE32" s="31" t="s">
        <v>59</v>
      </c>
      <c r="AF32" s="33">
        <v>0</v>
      </c>
      <c r="AG32" s="316">
        <v>9</v>
      </c>
      <c r="AH32" s="317">
        <v>3</v>
      </c>
      <c r="AI32" s="317">
        <v>0</v>
      </c>
      <c r="AJ32" s="31">
        <v>0</v>
      </c>
      <c r="AK32" s="312">
        <f>L32+S32+Z32</f>
        <v>18</v>
      </c>
      <c r="AL32" s="312">
        <f>R32+Y32+AF32</f>
        <v>0</v>
      </c>
      <c r="AM32" s="312">
        <f>AK32-AL32</f>
        <v>18</v>
      </c>
    </row>
    <row r="33" spans="2:40" s="1" customFormat="1" ht="21" customHeight="1">
      <c r="B33" s="136" t="s">
        <v>410</v>
      </c>
      <c r="C33" s="137"/>
      <c r="D33" s="319">
        <v>2</v>
      </c>
      <c r="E33" s="34">
        <v>0</v>
      </c>
      <c r="F33" s="35" t="s">
        <v>58</v>
      </c>
      <c r="G33" s="36">
        <v>0</v>
      </c>
      <c r="H33" s="35" t="s">
        <v>28</v>
      </c>
      <c r="I33" s="36">
        <v>0</v>
      </c>
      <c r="J33" s="35" t="s">
        <v>59</v>
      </c>
      <c r="K33" s="37">
        <v>1</v>
      </c>
      <c r="L33" s="38"/>
      <c r="M33" s="35"/>
      <c r="N33" s="36"/>
      <c r="O33" s="35"/>
      <c r="P33" s="36"/>
      <c r="Q33" s="35"/>
      <c r="R33" s="39"/>
      <c r="S33" s="38">
        <v>3</v>
      </c>
      <c r="T33" s="35" t="s">
        <v>58</v>
      </c>
      <c r="U33" s="36">
        <v>1</v>
      </c>
      <c r="V33" s="35" t="s">
        <v>28</v>
      </c>
      <c r="W33" s="36">
        <v>0</v>
      </c>
      <c r="X33" s="35" t="s">
        <v>59</v>
      </c>
      <c r="Y33" s="39">
        <v>0</v>
      </c>
      <c r="Z33" s="38">
        <v>9</v>
      </c>
      <c r="AA33" s="35" t="s">
        <v>58</v>
      </c>
      <c r="AB33" s="36">
        <v>6</v>
      </c>
      <c r="AC33" s="35" t="s">
        <v>28</v>
      </c>
      <c r="AD33" s="36">
        <v>0</v>
      </c>
      <c r="AE33" s="35" t="s">
        <v>59</v>
      </c>
      <c r="AF33" s="39">
        <v>0</v>
      </c>
      <c r="AG33" s="311">
        <v>6</v>
      </c>
      <c r="AH33" s="313">
        <v>2</v>
      </c>
      <c r="AI33" s="312">
        <v>1</v>
      </c>
      <c r="AJ33" s="312">
        <v>0</v>
      </c>
      <c r="AK33" s="318">
        <f>E33+S33+Z33</f>
        <v>12</v>
      </c>
      <c r="AL33" s="318">
        <f>K33+Y33+AF33</f>
        <v>1</v>
      </c>
      <c r="AM33" s="321">
        <f>AK33-AL33</f>
        <v>11</v>
      </c>
      <c r="AN33" s="28"/>
    </row>
    <row r="34" spans="2:40" ht="21" customHeight="1">
      <c r="B34" s="136" t="s">
        <v>411</v>
      </c>
      <c r="C34" s="358"/>
      <c r="D34" s="319">
        <v>3</v>
      </c>
      <c r="E34" s="34">
        <v>0</v>
      </c>
      <c r="F34" s="35" t="s">
        <v>58</v>
      </c>
      <c r="G34" s="36">
        <v>0</v>
      </c>
      <c r="H34" s="35" t="s">
        <v>28</v>
      </c>
      <c r="I34" s="36">
        <v>6</v>
      </c>
      <c r="J34" s="35" t="s">
        <v>59</v>
      </c>
      <c r="K34" s="357">
        <v>10</v>
      </c>
      <c r="L34" s="38">
        <v>0</v>
      </c>
      <c r="M34" s="35" t="s">
        <v>58</v>
      </c>
      <c r="N34" s="36">
        <v>0</v>
      </c>
      <c r="O34" s="35" t="s">
        <v>28</v>
      </c>
      <c r="P34" s="36">
        <v>1</v>
      </c>
      <c r="Q34" s="35" t="s">
        <v>59</v>
      </c>
      <c r="R34" s="39">
        <v>3</v>
      </c>
      <c r="S34" s="38"/>
      <c r="T34" s="35"/>
      <c r="U34" s="36"/>
      <c r="V34" s="35"/>
      <c r="W34" s="36"/>
      <c r="X34" s="35"/>
      <c r="Y34" s="39"/>
      <c r="Z34" s="38">
        <v>1</v>
      </c>
      <c r="AA34" s="35" t="s">
        <v>58</v>
      </c>
      <c r="AB34" s="36">
        <v>1</v>
      </c>
      <c r="AC34" s="35" t="s">
        <v>28</v>
      </c>
      <c r="AD34" s="36">
        <v>5</v>
      </c>
      <c r="AE34" s="35" t="s">
        <v>59</v>
      </c>
      <c r="AF34" s="39">
        <v>9</v>
      </c>
      <c r="AG34" s="311">
        <v>0</v>
      </c>
      <c r="AH34" s="313">
        <v>0</v>
      </c>
      <c r="AI34" s="312">
        <v>3</v>
      </c>
      <c r="AJ34" s="312">
        <v>0</v>
      </c>
      <c r="AK34" s="312">
        <f>E34+L34+Z34</f>
        <v>1</v>
      </c>
      <c r="AL34" s="312">
        <f>K34+R34+AF34</f>
        <v>22</v>
      </c>
      <c r="AM34" s="321">
        <f>AK34-AL34</f>
        <v>-21</v>
      </c>
    </row>
    <row r="35" spans="2:40" ht="21" customHeight="1">
      <c r="B35" s="382" t="s">
        <v>413</v>
      </c>
      <c r="C35" s="383"/>
      <c r="D35" s="319"/>
      <c r="E35" s="34">
        <v>0</v>
      </c>
      <c r="F35" s="35" t="s">
        <v>58</v>
      </c>
      <c r="G35" s="36">
        <v>0</v>
      </c>
      <c r="H35" s="35" t="s">
        <v>28</v>
      </c>
      <c r="I35" s="36">
        <v>3</v>
      </c>
      <c r="J35" s="35" t="s">
        <v>59</v>
      </c>
      <c r="K35" s="37">
        <v>7</v>
      </c>
      <c r="L35" s="38">
        <v>0</v>
      </c>
      <c r="M35" s="35" t="s">
        <v>58</v>
      </c>
      <c r="N35" s="36">
        <v>0</v>
      </c>
      <c r="O35" s="35" t="s">
        <v>28</v>
      </c>
      <c r="P35" s="36">
        <v>6</v>
      </c>
      <c r="Q35" s="35" t="s">
        <v>59</v>
      </c>
      <c r="R35" s="37">
        <v>9</v>
      </c>
      <c r="S35" s="38">
        <v>9</v>
      </c>
      <c r="T35" s="35" t="s">
        <v>58</v>
      </c>
      <c r="U35" s="36">
        <v>5</v>
      </c>
      <c r="V35" s="35" t="s">
        <v>28</v>
      </c>
      <c r="W35" s="36">
        <v>1</v>
      </c>
      <c r="X35" s="35" t="s">
        <v>59</v>
      </c>
      <c r="Y35" s="37">
        <v>1</v>
      </c>
      <c r="Z35" s="38"/>
      <c r="AA35" s="35"/>
      <c r="AB35" s="36"/>
      <c r="AC35" s="35"/>
      <c r="AD35" s="36"/>
      <c r="AE35" s="35"/>
      <c r="AF35" s="37"/>
      <c r="AG35" s="311">
        <v>3</v>
      </c>
      <c r="AH35" s="313">
        <v>1</v>
      </c>
      <c r="AI35" s="312">
        <v>2</v>
      </c>
      <c r="AJ35" s="312">
        <v>0</v>
      </c>
      <c r="AK35" s="312">
        <f>E35+L35+S35</f>
        <v>9</v>
      </c>
      <c r="AL35" s="312">
        <f>K35+R35+Y35</f>
        <v>17</v>
      </c>
      <c r="AM35" s="321">
        <f>AK35-AL35</f>
        <v>-8</v>
      </c>
    </row>
    <row r="36" spans="2:40" ht="21" customHeight="1">
      <c r="B36" s="385" t="s">
        <v>68</v>
      </c>
      <c r="C36" s="385"/>
      <c r="D36" s="263"/>
      <c r="E36" s="391" t="s">
        <v>422</v>
      </c>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91"/>
      <c r="AG36" s="320" t="str">
        <f>AG30</f>
        <v>2022年8月20日（土）～27日（土）</v>
      </c>
      <c r="AH36" s="263"/>
      <c r="AI36" s="263"/>
      <c r="AJ36" s="263"/>
      <c r="AK36" s="263"/>
      <c r="AL36" s="263"/>
      <c r="AM36" s="263"/>
    </row>
    <row r="37" spans="2:40" ht="21" customHeight="1">
      <c r="B37" s="382" t="s">
        <v>52</v>
      </c>
      <c r="C37" s="383"/>
      <c r="D37" s="311" t="s">
        <v>2</v>
      </c>
      <c r="E37" s="387" t="str">
        <f>IF(B38="","",B38)</f>
        <v>FCヴァレミール</v>
      </c>
      <c r="F37" s="387"/>
      <c r="G37" s="387"/>
      <c r="H37" s="387"/>
      <c r="I37" s="387"/>
      <c r="J37" s="387"/>
      <c r="K37" s="387"/>
      <c r="L37" s="388" t="str">
        <f>IF(B39="","",B39)</f>
        <v>Primasale上越</v>
      </c>
      <c r="M37" s="387"/>
      <c r="N37" s="387"/>
      <c r="O37" s="387"/>
      <c r="P37" s="387"/>
      <c r="Q37" s="387"/>
      <c r="R37" s="389"/>
      <c r="S37" s="390" t="str">
        <f>IF(B40="","",B40)</f>
        <v>新潟ハマーレ</v>
      </c>
      <c r="T37" s="390"/>
      <c r="U37" s="390"/>
      <c r="V37" s="390"/>
      <c r="W37" s="390"/>
      <c r="X37" s="390"/>
      <c r="Y37" s="390"/>
      <c r="Z37" s="390" t="str">
        <f>IF(B41="","",B41)</f>
        <v>FC CEREZO</v>
      </c>
      <c r="AA37" s="390"/>
      <c r="AB37" s="390"/>
      <c r="AC37" s="390"/>
      <c r="AD37" s="390"/>
      <c r="AE37" s="390"/>
      <c r="AF37" s="390"/>
      <c r="AG37" s="311" t="s">
        <v>53</v>
      </c>
      <c r="AH37" s="35" t="s">
        <v>54</v>
      </c>
      <c r="AI37" s="312" t="s">
        <v>55</v>
      </c>
      <c r="AJ37" s="312" t="s">
        <v>56</v>
      </c>
      <c r="AK37" s="312" t="s">
        <v>0</v>
      </c>
      <c r="AL37" s="312" t="s">
        <v>1</v>
      </c>
      <c r="AM37" s="313" t="s">
        <v>57</v>
      </c>
      <c r="AN37" s="1"/>
    </row>
    <row r="38" spans="2:40" s="1" customFormat="1" ht="21" customHeight="1">
      <c r="B38" s="136" t="s">
        <v>353</v>
      </c>
      <c r="C38" s="358"/>
      <c r="D38" s="314">
        <v>1</v>
      </c>
      <c r="E38" s="315"/>
      <c r="F38" s="31"/>
      <c r="G38" s="32"/>
      <c r="H38" s="31"/>
      <c r="I38" s="32"/>
      <c r="J38" s="31"/>
      <c r="K38" s="84"/>
      <c r="L38" s="30">
        <v>6</v>
      </c>
      <c r="M38" s="31" t="s">
        <v>58</v>
      </c>
      <c r="N38" s="32">
        <v>5</v>
      </c>
      <c r="O38" s="31" t="s">
        <v>28</v>
      </c>
      <c r="P38" s="32">
        <v>0</v>
      </c>
      <c r="Q38" s="31" t="s">
        <v>59</v>
      </c>
      <c r="R38" s="33">
        <v>0</v>
      </c>
      <c r="S38" s="30">
        <v>3</v>
      </c>
      <c r="T38" s="31" t="s">
        <v>58</v>
      </c>
      <c r="U38" s="32">
        <v>1</v>
      </c>
      <c r="V38" s="31" t="s">
        <v>28</v>
      </c>
      <c r="W38" s="32">
        <v>0</v>
      </c>
      <c r="X38" s="31" t="s">
        <v>59</v>
      </c>
      <c r="Y38" s="33">
        <v>0</v>
      </c>
      <c r="Z38" s="30">
        <v>1</v>
      </c>
      <c r="AA38" s="31" t="s">
        <v>58</v>
      </c>
      <c r="AB38" s="32">
        <v>0</v>
      </c>
      <c r="AC38" s="31" t="s">
        <v>28</v>
      </c>
      <c r="AD38" s="32">
        <v>0</v>
      </c>
      <c r="AE38" s="31" t="s">
        <v>59</v>
      </c>
      <c r="AF38" s="33">
        <v>0</v>
      </c>
      <c r="AG38" s="316">
        <v>9</v>
      </c>
      <c r="AH38" s="317">
        <v>3</v>
      </c>
      <c r="AI38" s="317">
        <v>0</v>
      </c>
      <c r="AJ38" s="31">
        <v>0</v>
      </c>
      <c r="AK38" s="312">
        <f>L38+S38+Z38</f>
        <v>10</v>
      </c>
      <c r="AL38" s="312">
        <f>R38+Y38+AF38</f>
        <v>0</v>
      </c>
      <c r="AM38" s="312">
        <f>AK38-AL38</f>
        <v>10</v>
      </c>
      <c r="AN38" s="28"/>
    </row>
    <row r="39" spans="2:40" ht="21" customHeight="1">
      <c r="B39" s="136" t="s">
        <v>414</v>
      </c>
      <c r="C39" s="358"/>
      <c r="D39" s="319"/>
      <c r="E39" s="34">
        <v>0</v>
      </c>
      <c r="F39" s="35" t="s">
        <v>58</v>
      </c>
      <c r="G39" s="36">
        <v>0</v>
      </c>
      <c r="H39" s="35" t="s">
        <v>28</v>
      </c>
      <c r="I39" s="36">
        <v>5</v>
      </c>
      <c r="J39" s="35" t="s">
        <v>59</v>
      </c>
      <c r="K39" s="37">
        <v>6</v>
      </c>
      <c r="L39" s="38"/>
      <c r="M39" s="35"/>
      <c r="N39" s="36"/>
      <c r="O39" s="35"/>
      <c r="P39" s="36"/>
      <c r="Q39" s="35"/>
      <c r="R39" s="39"/>
      <c r="S39" s="38">
        <v>1</v>
      </c>
      <c r="T39" s="35" t="s">
        <v>58</v>
      </c>
      <c r="U39" s="36">
        <v>0</v>
      </c>
      <c r="V39" s="35" t="s">
        <v>28</v>
      </c>
      <c r="W39" s="36">
        <v>0</v>
      </c>
      <c r="X39" s="35" t="s">
        <v>59</v>
      </c>
      <c r="Y39" s="39">
        <v>0</v>
      </c>
      <c r="Z39" s="38">
        <v>0</v>
      </c>
      <c r="AA39" s="35" t="s">
        <v>58</v>
      </c>
      <c r="AB39" s="36">
        <v>0</v>
      </c>
      <c r="AC39" s="35" t="s">
        <v>28</v>
      </c>
      <c r="AD39" s="36">
        <v>1</v>
      </c>
      <c r="AE39" s="35" t="s">
        <v>59</v>
      </c>
      <c r="AF39" s="39">
        <v>1</v>
      </c>
      <c r="AG39" s="311">
        <v>3</v>
      </c>
      <c r="AH39" s="313">
        <v>1</v>
      </c>
      <c r="AI39" s="312">
        <v>2</v>
      </c>
      <c r="AJ39" s="312">
        <v>0</v>
      </c>
      <c r="AK39" s="318">
        <f>E39+S39+Z39</f>
        <v>1</v>
      </c>
      <c r="AL39" s="318">
        <f>K39+Y39+AF39</f>
        <v>7</v>
      </c>
      <c r="AM39" s="321">
        <f>AK39-AL39</f>
        <v>-6</v>
      </c>
    </row>
    <row r="40" spans="2:40" ht="21" customHeight="1">
      <c r="B40" s="136" t="s">
        <v>415</v>
      </c>
      <c r="C40" s="358"/>
      <c r="D40" s="319">
        <v>3</v>
      </c>
      <c r="E40" s="34">
        <v>0</v>
      </c>
      <c r="F40" s="35" t="s">
        <v>58</v>
      </c>
      <c r="G40" s="36">
        <v>0</v>
      </c>
      <c r="H40" s="35" t="s">
        <v>28</v>
      </c>
      <c r="I40" s="36">
        <v>1</v>
      </c>
      <c r="J40" s="35" t="s">
        <v>59</v>
      </c>
      <c r="K40" s="37">
        <v>3</v>
      </c>
      <c r="L40" s="38">
        <v>0</v>
      </c>
      <c r="M40" s="35" t="s">
        <v>58</v>
      </c>
      <c r="N40" s="36">
        <v>0</v>
      </c>
      <c r="O40" s="35" t="s">
        <v>28</v>
      </c>
      <c r="P40" s="36">
        <v>0</v>
      </c>
      <c r="Q40" s="35" t="s">
        <v>59</v>
      </c>
      <c r="R40" s="39">
        <v>1</v>
      </c>
      <c r="S40" s="38"/>
      <c r="T40" s="35"/>
      <c r="U40" s="36"/>
      <c r="V40" s="35"/>
      <c r="W40" s="36"/>
      <c r="X40" s="35"/>
      <c r="Y40" s="39"/>
      <c r="Z40" s="38">
        <v>0</v>
      </c>
      <c r="AA40" s="35" t="s">
        <v>58</v>
      </c>
      <c r="AB40" s="36">
        <v>0</v>
      </c>
      <c r="AC40" s="35" t="s">
        <v>28</v>
      </c>
      <c r="AD40" s="36">
        <v>2</v>
      </c>
      <c r="AE40" s="35" t="s">
        <v>59</v>
      </c>
      <c r="AF40" s="39">
        <v>4</v>
      </c>
      <c r="AG40" s="311">
        <v>0</v>
      </c>
      <c r="AH40" s="313">
        <v>0</v>
      </c>
      <c r="AI40" s="312">
        <v>3</v>
      </c>
      <c r="AJ40" s="312">
        <v>0</v>
      </c>
      <c r="AK40" s="312">
        <f>E40+L40+Z40</f>
        <v>0</v>
      </c>
      <c r="AL40" s="312">
        <f>K40+R40+AF40</f>
        <v>8</v>
      </c>
      <c r="AM40" s="321">
        <f>AK40-AL40</f>
        <v>-8</v>
      </c>
    </row>
    <row r="41" spans="2:40" ht="21" customHeight="1">
      <c r="B41" s="394" t="s">
        <v>416</v>
      </c>
      <c r="C41" s="395"/>
      <c r="D41" s="319">
        <v>2</v>
      </c>
      <c r="E41" s="34">
        <v>0</v>
      </c>
      <c r="F41" s="35" t="s">
        <v>58</v>
      </c>
      <c r="G41" s="36">
        <v>0</v>
      </c>
      <c r="H41" s="35" t="s">
        <v>28</v>
      </c>
      <c r="I41" s="36">
        <v>0</v>
      </c>
      <c r="J41" s="35" t="s">
        <v>59</v>
      </c>
      <c r="K41" s="37">
        <v>1</v>
      </c>
      <c r="L41" s="38">
        <v>1</v>
      </c>
      <c r="M41" s="35" t="s">
        <v>58</v>
      </c>
      <c r="N41" s="36">
        <v>0</v>
      </c>
      <c r="O41" s="35" t="s">
        <v>28</v>
      </c>
      <c r="P41" s="36">
        <v>0</v>
      </c>
      <c r="Q41" s="35" t="s">
        <v>59</v>
      </c>
      <c r="R41" s="37">
        <v>0</v>
      </c>
      <c r="S41" s="38">
        <v>4</v>
      </c>
      <c r="T41" s="35" t="s">
        <v>58</v>
      </c>
      <c r="U41" s="36">
        <v>2</v>
      </c>
      <c r="V41" s="35" t="s">
        <v>28</v>
      </c>
      <c r="W41" s="36">
        <v>0</v>
      </c>
      <c r="X41" s="35" t="s">
        <v>59</v>
      </c>
      <c r="Y41" s="37">
        <v>0</v>
      </c>
      <c r="Z41" s="38"/>
      <c r="AA41" s="35"/>
      <c r="AB41" s="36"/>
      <c r="AC41" s="35"/>
      <c r="AD41" s="36"/>
      <c r="AE41" s="35"/>
      <c r="AF41" s="37"/>
      <c r="AG41" s="311">
        <v>6</v>
      </c>
      <c r="AH41" s="313">
        <v>2</v>
      </c>
      <c r="AI41" s="312">
        <v>1</v>
      </c>
      <c r="AJ41" s="312">
        <v>0</v>
      </c>
      <c r="AK41" s="312">
        <f>E41+L41+S41</f>
        <v>5</v>
      </c>
      <c r="AL41" s="312">
        <f>K41+R41+Y41</f>
        <v>1</v>
      </c>
      <c r="AM41" s="321">
        <f>AK41-AL41</f>
        <v>4</v>
      </c>
    </row>
    <row r="42" spans="2:40" ht="21" customHeight="1">
      <c r="B42" s="385" t="s">
        <v>69</v>
      </c>
      <c r="C42" s="385"/>
      <c r="D42" s="263"/>
      <c r="E42" s="386" t="s">
        <v>362</v>
      </c>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20" t="str">
        <f>AG36</f>
        <v>2022年8月20日（土）～27日（土）</v>
      </c>
      <c r="AH42" s="263"/>
      <c r="AI42" s="263"/>
      <c r="AJ42" s="263"/>
      <c r="AK42" s="263"/>
      <c r="AL42" s="263"/>
      <c r="AM42" s="263"/>
    </row>
    <row r="43" spans="2:40" ht="21" customHeight="1">
      <c r="B43" s="382" t="s">
        <v>52</v>
      </c>
      <c r="C43" s="383"/>
      <c r="D43" s="311" t="s">
        <v>2</v>
      </c>
      <c r="E43" s="387" t="str">
        <f>IF(B44="","",B44)</f>
        <v>OFCファンタジスタ</v>
      </c>
      <c r="F43" s="387"/>
      <c r="G43" s="387"/>
      <c r="H43" s="387"/>
      <c r="I43" s="387"/>
      <c r="J43" s="387"/>
      <c r="K43" s="387"/>
      <c r="L43" s="388" t="str">
        <f>IF(B45="","",B45)</f>
        <v>FC LAZO</v>
      </c>
      <c r="M43" s="387"/>
      <c r="N43" s="387"/>
      <c r="O43" s="387"/>
      <c r="P43" s="387"/>
      <c r="Q43" s="387"/>
      <c r="R43" s="389"/>
      <c r="S43" s="390" t="str">
        <f>IF(B46="","",B46)</f>
        <v>巻SC</v>
      </c>
      <c r="T43" s="390"/>
      <c r="U43" s="390"/>
      <c r="V43" s="390"/>
      <c r="W43" s="390"/>
      <c r="X43" s="390"/>
      <c r="Y43" s="390"/>
      <c r="Z43" s="390" t="str">
        <f>IF(B47="","",B47)</f>
        <v>アトレティコ魚沼</v>
      </c>
      <c r="AA43" s="390"/>
      <c r="AB43" s="390"/>
      <c r="AC43" s="390"/>
      <c r="AD43" s="390"/>
      <c r="AE43" s="390"/>
      <c r="AF43" s="390"/>
      <c r="AG43" s="311" t="s">
        <v>53</v>
      </c>
      <c r="AH43" s="35" t="s">
        <v>54</v>
      </c>
      <c r="AI43" s="312" t="s">
        <v>55</v>
      </c>
      <c r="AJ43" s="312" t="s">
        <v>56</v>
      </c>
      <c r="AK43" s="312" t="s">
        <v>0</v>
      </c>
      <c r="AL43" s="312" t="s">
        <v>1</v>
      </c>
      <c r="AM43" s="313" t="s">
        <v>57</v>
      </c>
      <c r="AN43" s="1"/>
    </row>
    <row r="44" spans="2:40" s="1" customFormat="1" ht="21" customHeight="1">
      <c r="B44" s="136" t="s">
        <v>168</v>
      </c>
      <c r="C44" s="137"/>
      <c r="D44" s="314">
        <v>2</v>
      </c>
      <c r="E44" s="315"/>
      <c r="F44" s="31"/>
      <c r="G44" s="32"/>
      <c r="H44" s="31"/>
      <c r="I44" s="32"/>
      <c r="J44" s="31"/>
      <c r="K44" s="84"/>
      <c r="L44" s="30">
        <v>0</v>
      </c>
      <c r="M44" s="31" t="s">
        <v>58</v>
      </c>
      <c r="N44" s="32">
        <v>0</v>
      </c>
      <c r="O44" s="31" t="s">
        <v>28</v>
      </c>
      <c r="P44" s="32">
        <v>0</v>
      </c>
      <c r="Q44" s="31" t="s">
        <v>59</v>
      </c>
      <c r="R44" s="33">
        <v>0</v>
      </c>
      <c r="S44" s="30">
        <v>1</v>
      </c>
      <c r="T44" s="31" t="s">
        <v>58</v>
      </c>
      <c r="U44" s="32">
        <v>0</v>
      </c>
      <c r="V44" s="31" t="s">
        <v>28</v>
      </c>
      <c r="W44" s="32">
        <v>0</v>
      </c>
      <c r="X44" s="31" t="s">
        <v>59</v>
      </c>
      <c r="Y44" s="33">
        <v>0</v>
      </c>
      <c r="Z44" s="30">
        <v>4</v>
      </c>
      <c r="AA44" s="31" t="s">
        <v>58</v>
      </c>
      <c r="AB44" s="32">
        <v>2</v>
      </c>
      <c r="AC44" s="31" t="s">
        <v>28</v>
      </c>
      <c r="AD44" s="32">
        <v>0</v>
      </c>
      <c r="AE44" s="31" t="s">
        <v>59</v>
      </c>
      <c r="AF44" s="33">
        <v>0</v>
      </c>
      <c r="AG44" s="316">
        <v>7</v>
      </c>
      <c r="AH44" s="317">
        <v>2</v>
      </c>
      <c r="AI44" s="317">
        <v>0</v>
      </c>
      <c r="AJ44" s="31">
        <v>1</v>
      </c>
      <c r="AK44" s="312">
        <f>L44+S44+Z44</f>
        <v>5</v>
      </c>
      <c r="AL44" s="312">
        <f>R44+Y44+AF44</f>
        <v>0</v>
      </c>
      <c r="AM44" s="312">
        <f>AK44-AL44</f>
        <v>5</v>
      </c>
      <c r="AN44" s="28"/>
    </row>
    <row r="45" spans="2:40" ht="21" customHeight="1">
      <c r="B45" s="136" t="s">
        <v>417</v>
      </c>
      <c r="C45" s="137"/>
      <c r="D45" s="319">
        <v>1</v>
      </c>
      <c r="E45" s="34">
        <v>0</v>
      </c>
      <c r="F45" s="35" t="s">
        <v>58</v>
      </c>
      <c r="G45" s="36">
        <v>0</v>
      </c>
      <c r="H45" s="35" t="s">
        <v>28</v>
      </c>
      <c r="I45" s="36">
        <v>0</v>
      </c>
      <c r="J45" s="35" t="s">
        <v>59</v>
      </c>
      <c r="K45" s="37">
        <v>0</v>
      </c>
      <c r="L45" s="38"/>
      <c r="M45" s="35"/>
      <c r="N45" s="36"/>
      <c r="O45" s="35"/>
      <c r="P45" s="36"/>
      <c r="Q45" s="35"/>
      <c r="R45" s="39"/>
      <c r="S45" s="38">
        <v>4</v>
      </c>
      <c r="T45" s="35" t="s">
        <v>58</v>
      </c>
      <c r="U45" s="36">
        <v>4</v>
      </c>
      <c r="V45" s="35" t="s">
        <v>28</v>
      </c>
      <c r="W45" s="36">
        <v>0</v>
      </c>
      <c r="X45" s="35" t="s">
        <v>59</v>
      </c>
      <c r="Y45" s="39">
        <v>0</v>
      </c>
      <c r="Z45" s="38">
        <v>8</v>
      </c>
      <c r="AA45" s="35" t="s">
        <v>58</v>
      </c>
      <c r="AB45" s="36">
        <v>4</v>
      </c>
      <c r="AC45" s="35" t="s">
        <v>28</v>
      </c>
      <c r="AD45" s="36">
        <v>0</v>
      </c>
      <c r="AE45" s="35" t="s">
        <v>59</v>
      </c>
      <c r="AF45" s="39">
        <v>0</v>
      </c>
      <c r="AG45" s="311">
        <v>7</v>
      </c>
      <c r="AH45" s="313">
        <v>2</v>
      </c>
      <c r="AI45" s="312">
        <v>0</v>
      </c>
      <c r="AJ45" s="312">
        <v>1</v>
      </c>
      <c r="AK45" s="318">
        <f>E45+S45+Z45</f>
        <v>12</v>
      </c>
      <c r="AL45" s="318">
        <f>K45+Y45+AF45</f>
        <v>0</v>
      </c>
      <c r="AM45" s="321">
        <f>AK45-AL45</f>
        <v>12</v>
      </c>
    </row>
    <row r="46" spans="2:40" ht="21" customHeight="1">
      <c r="B46" s="136" t="s">
        <v>418</v>
      </c>
      <c r="C46" s="137"/>
      <c r="D46" s="319">
        <v>3</v>
      </c>
      <c r="E46" s="34">
        <v>0</v>
      </c>
      <c r="F46" s="35" t="s">
        <v>58</v>
      </c>
      <c r="G46" s="36">
        <v>0</v>
      </c>
      <c r="H46" s="35" t="s">
        <v>28</v>
      </c>
      <c r="I46" s="36">
        <v>0</v>
      </c>
      <c r="J46" s="35" t="s">
        <v>59</v>
      </c>
      <c r="K46" s="37">
        <v>1</v>
      </c>
      <c r="L46" s="38">
        <v>0</v>
      </c>
      <c r="M46" s="35" t="s">
        <v>58</v>
      </c>
      <c r="N46" s="36">
        <v>0</v>
      </c>
      <c r="O46" s="35" t="s">
        <v>28</v>
      </c>
      <c r="P46" s="36">
        <v>4</v>
      </c>
      <c r="Q46" s="35" t="s">
        <v>59</v>
      </c>
      <c r="R46" s="39">
        <v>4</v>
      </c>
      <c r="S46" s="38"/>
      <c r="T46" s="35"/>
      <c r="U46" s="36"/>
      <c r="V46" s="35"/>
      <c r="W46" s="36"/>
      <c r="X46" s="35"/>
      <c r="Y46" s="39"/>
      <c r="Z46" s="361">
        <v>12</v>
      </c>
      <c r="AA46" s="35" t="s">
        <v>58</v>
      </c>
      <c r="AB46" s="36">
        <v>4</v>
      </c>
      <c r="AC46" s="35" t="s">
        <v>28</v>
      </c>
      <c r="AD46" s="36">
        <v>1</v>
      </c>
      <c r="AE46" s="35" t="s">
        <v>59</v>
      </c>
      <c r="AF46" s="39">
        <v>1</v>
      </c>
      <c r="AG46" s="311">
        <v>3</v>
      </c>
      <c r="AH46" s="313">
        <v>1</v>
      </c>
      <c r="AI46" s="312">
        <v>2</v>
      </c>
      <c r="AJ46" s="312">
        <v>0</v>
      </c>
      <c r="AK46" s="312">
        <f>E46+L46+Z46</f>
        <v>12</v>
      </c>
      <c r="AL46" s="312">
        <f>K46+R46+AF46</f>
        <v>6</v>
      </c>
      <c r="AM46" s="321">
        <f>AK46-AL46</f>
        <v>6</v>
      </c>
    </row>
    <row r="47" spans="2:40" ht="21" customHeight="1">
      <c r="B47" s="136" t="s">
        <v>163</v>
      </c>
      <c r="C47" s="137"/>
      <c r="D47" s="319">
        <v>4</v>
      </c>
      <c r="E47" s="34">
        <v>0</v>
      </c>
      <c r="F47" s="35" t="s">
        <v>58</v>
      </c>
      <c r="G47" s="36">
        <v>0</v>
      </c>
      <c r="H47" s="35" t="s">
        <v>28</v>
      </c>
      <c r="I47" s="36">
        <v>2</v>
      </c>
      <c r="J47" s="35" t="s">
        <v>59</v>
      </c>
      <c r="K47" s="37">
        <v>4</v>
      </c>
      <c r="L47" s="38">
        <v>0</v>
      </c>
      <c r="M47" s="35" t="s">
        <v>58</v>
      </c>
      <c r="N47" s="36">
        <v>0</v>
      </c>
      <c r="O47" s="35" t="s">
        <v>28</v>
      </c>
      <c r="P47" s="36">
        <v>4</v>
      </c>
      <c r="Q47" s="35" t="s">
        <v>59</v>
      </c>
      <c r="R47" s="37">
        <v>8</v>
      </c>
      <c r="S47" s="38">
        <v>1</v>
      </c>
      <c r="T47" s="35" t="s">
        <v>58</v>
      </c>
      <c r="U47" s="36">
        <v>1</v>
      </c>
      <c r="V47" s="35" t="s">
        <v>28</v>
      </c>
      <c r="W47" s="36">
        <v>4</v>
      </c>
      <c r="X47" s="35" t="s">
        <v>59</v>
      </c>
      <c r="Y47" s="357">
        <v>12</v>
      </c>
      <c r="Z47" s="38"/>
      <c r="AA47" s="35"/>
      <c r="AB47" s="36"/>
      <c r="AC47" s="35"/>
      <c r="AD47" s="36"/>
      <c r="AE47" s="35"/>
      <c r="AF47" s="37"/>
      <c r="AG47" s="311">
        <v>0</v>
      </c>
      <c r="AH47" s="313">
        <v>0</v>
      </c>
      <c r="AI47" s="312">
        <v>3</v>
      </c>
      <c r="AJ47" s="312">
        <v>0</v>
      </c>
      <c r="AK47" s="312">
        <f>E47+L47+S47</f>
        <v>1</v>
      </c>
      <c r="AL47" s="312">
        <f>K47+R47+Y47</f>
        <v>24</v>
      </c>
      <c r="AM47" s="321">
        <f>AK47-AL47</f>
        <v>-23</v>
      </c>
    </row>
    <row r="48" spans="2:40" ht="21" customHeight="1">
      <c r="B48" s="385" t="s">
        <v>70</v>
      </c>
      <c r="C48" s="385"/>
      <c r="D48" s="263"/>
      <c r="E48" s="386" t="s">
        <v>363</v>
      </c>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20" t="str">
        <f>AG42</f>
        <v>2022年8月20日（土）～27日（土）</v>
      </c>
      <c r="AH48" s="263"/>
      <c r="AI48" s="263"/>
      <c r="AJ48" s="263"/>
      <c r="AK48" s="263"/>
      <c r="AL48" s="263"/>
      <c r="AM48" s="263"/>
    </row>
    <row r="49" spans="2:40" ht="21" customHeight="1">
      <c r="B49" s="382" t="s">
        <v>52</v>
      </c>
      <c r="C49" s="383"/>
      <c r="D49" s="311" t="s">
        <v>2</v>
      </c>
      <c r="E49" s="387" t="str">
        <f>IF(B50="","",B50)</f>
        <v>エボルブFC</v>
      </c>
      <c r="F49" s="387"/>
      <c r="G49" s="387"/>
      <c r="H49" s="387"/>
      <c r="I49" s="387"/>
      <c r="J49" s="387"/>
      <c r="K49" s="387"/>
      <c r="L49" s="388" t="str">
        <f>IF(B51="","",B51)</f>
        <v>EPOCH横越</v>
      </c>
      <c r="M49" s="387"/>
      <c r="N49" s="387"/>
      <c r="O49" s="387"/>
      <c r="P49" s="387"/>
      <c r="Q49" s="387"/>
      <c r="R49" s="389"/>
      <c r="S49" s="390" t="str">
        <f>IF(B52="","",B52)</f>
        <v>青山FC AFC94</v>
      </c>
      <c r="T49" s="390"/>
      <c r="U49" s="390"/>
      <c r="V49" s="390"/>
      <c r="W49" s="390"/>
      <c r="X49" s="390"/>
      <c r="Y49" s="390"/>
      <c r="Z49" s="390" t="str">
        <f>IF(B53="","",B53)</f>
        <v>糸魚川FC</v>
      </c>
      <c r="AA49" s="390"/>
      <c r="AB49" s="390"/>
      <c r="AC49" s="390"/>
      <c r="AD49" s="390"/>
      <c r="AE49" s="390"/>
      <c r="AF49" s="390"/>
      <c r="AG49" s="311" t="s">
        <v>53</v>
      </c>
      <c r="AH49" s="35" t="s">
        <v>54</v>
      </c>
      <c r="AI49" s="312" t="s">
        <v>55</v>
      </c>
      <c r="AJ49" s="312" t="s">
        <v>56</v>
      </c>
      <c r="AK49" s="312" t="s">
        <v>0</v>
      </c>
      <c r="AL49" s="312" t="s">
        <v>1</v>
      </c>
      <c r="AM49" s="313" t="s">
        <v>57</v>
      </c>
      <c r="AN49" s="1"/>
    </row>
    <row r="50" spans="2:40" s="1" customFormat="1" ht="21" customHeight="1">
      <c r="B50" s="136" t="s">
        <v>294</v>
      </c>
      <c r="C50" s="137"/>
      <c r="D50" s="314">
        <v>1</v>
      </c>
      <c r="E50" s="315"/>
      <c r="F50" s="31"/>
      <c r="G50" s="32"/>
      <c r="H50" s="31"/>
      <c r="I50" s="32"/>
      <c r="J50" s="31"/>
      <c r="K50" s="84"/>
      <c r="L50" s="30">
        <v>5</v>
      </c>
      <c r="M50" s="31" t="s">
        <v>58</v>
      </c>
      <c r="N50" s="32">
        <v>1</v>
      </c>
      <c r="O50" s="31" t="s">
        <v>28</v>
      </c>
      <c r="P50" s="32">
        <v>0</v>
      </c>
      <c r="Q50" s="31" t="s">
        <v>59</v>
      </c>
      <c r="R50" s="33">
        <v>0</v>
      </c>
      <c r="S50" s="30">
        <v>9</v>
      </c>
      <c r="T50" s="31" t="s">
        <v>58</v>
      </c>
      <c r="U50" s="32">
        <v>3</v>
      </c>
      <c r="V50" s="31" t="s">
        <v>28</v>
      </c>
      <c r="W50" s="32">
        <v>0</v>
      </c>
      <c r="X50" s="31" t="s">
        <v>59</v>
      </c>
      <c r="Y50" s="33">
        <v>0</v>
      </c>
      <c r="Z50" s="30">
        <v>1</v>
      </c>
      <c r="AA50" s="31" t="s">
        <v>58</v>
      </c>
      <c r="AB50" s="32">
        <v>0</v>
      </c>
      <c r="AC50" s="31" t="s">
        <v>28</v>
      </c>
      <c r="AD50" s="32">
        <v>0</v>
      </c>
      <c r="AE50" s="31" t="s">
        <v>59</v>
      </c>
      <c r="AF50" s="33">
        <v>0</v>
      </c>
      <c r="AG50" s="316">
        <v>9</v>
      </c>
      <c r="AH50" s="317">
        <v>3</v>
      </c>
      <c r="AI50" s="317">
        <v>0</v>
      </c>
      <c r="AJ50" s="31">
        <v>0</v>
      </c>
      <c r="AK50" s="312">
        <f>L50+S50+Z50</f>
        <v>15</v>
      </c>
      <c r="AL50" s="312">
        <f>R50+Y50+AF50</f>
        <v>0</v>
      </c>
      <c r="AM50" s="312">
        <f>AK50-AL50</f>
        <v>15</v>
      </c>
      <c r="AN50" s="28"/>
    </row>
    <row r="51" spans="2:40" ht="21" customHeight="1">
      <c r="B51" s="136" t="s">
        <v>419</v>
      </c>
      <c r="C51" s="137"/>
      <c r="D51" s="319">
        <v>3</v>
      </c>
      <c r="E51" s="34">
        <v>0</v>
      </c>
      <c r="F51" s="35" t="s">
        <v>58</v>
      </c>
      <c r="G51" s="36">
        <v>0</v>
      </c>
      <c r="H51" s="35" t="s">
        <v>28</v>
      </c>
      <c r="I51" s="36">
        <v>1</v>
      </c>
      <c r="J51" s="35" t="s">
        <v>59</v>
      </c>
      <c r="K51" s="37">
        <v>5</v>
      </c>
      <c r="L51" s="38"/>
      <c r="M51" s="35"/>
      <c r="N51" s="36"/>
      <c r="O51" s="35"/>
      <c r="P51" s="36"/>
      <c r="Q51" s="35"/>
      <c r="R51" s="39"/>
      <c r="S51" s="38">
        <v>2</v>
      </c>
      <c r="T51" s="35" t="s">
        <v>58</v>
      </c>
      <c r="U51" s="36">
        <v>1</v>
      </c>
      <c r="V51" s="35" t="s">
        <v>28</v>
      </c>
      <c r="W51" s="36">
        <v>0</v>
      </c>
      <c r="X51" s="35" t="s">
        <v>59</v>
      </c>
      <c r="Y51" s="39">
        <v>1</v>
      </c>
      <c r="Z51" s="38">
        <v>2</v>
      </c>
      <c r="AA51" s="35" t="s">
        <v>58</v>
      </c>
      <c r="AB51" s="36">
        <v>1</v>
      </c>
      <c r="AC51" s="35" t="s">
        <v>28</v>
      </c>
      <c r="AD51" s="36">
        <v>1</v>
      </c>
      <c r="AE51" s="35" t="s">
        <v>59</v>
      </c>
      <c r="AF51" s="39">
        <v>3</v>
      </c>
      <c r="AG51" s="311">
        <v>3</v>
      </c>
      <c r="AH51" s="313">
        <v>1</v>
      </c>
      <c r="AI51" s="312">
        <v>2</v>
      </c>
      <c r="AJ51" s="312">
        <v>0</v>
      </c>
      <c r="AK51" s="318">
        <f>E51+S51+Z51</f>
        <v>4</v>
      </c>
      <c r="AL51" s="318">
        <f>K51+Y51+AF51</f>
        <v>9</v>
      </c>
      <c r="AM51" s="321">
        <f>AK51-AL51</f>
        <v>-5</v>
      </c>
    </row>
    <row r="52" spans="2:40" ht="21" customHeight="1">
      <c r="B52" s="136" t="s">
        <v>420</v>
      </c>
      <c r="C52" s="137"/>
      <c r="D52" s="319">
        <v>4</v>
      </c>
      <c r="E52" s="34">
        <v>0</v>
      </c>
      <c r="F52" s="35" t="s">
        <v>58</v>
      </c>
      <c r="G52" s="36">
        <v>0</v>
      </c>
      <c r="H52" s="35" t="s">
        <v>28</v>
      </c>
      <c r="I52" s="36">
        <v>3</v>
      </c>
      <c r="J52" s="35" t="s">
        <v>59</v>
      </c>
      <c r="K52" s="37">
        <v>9</v>
      </c>
      <c r="L52" s="38">
        <v>1</v>
      </c>
      <c r="M52" s="35" t="s">
        <v>58</v>
      </c>
      <c r="N52" s="36">
        <v>0</v>
      </c>
      <c r="O52" s="35" t="s">
        <v>28</v>
      </c>
      <c r="P52" s="36">
        <v>1</v>
      </c>
      <c r="Q52" s="35" t="s">
        <v>59</v>
      </c>
      <c r="R52" s="39">
        <v>2</v>
      </c>
      <c r="S52" s="38"/>
      <c r="T52" s="35"/>
      <c r="U52" s="36"/>
      <c r="V52" s="35"/>
      <c r="W52" s="36"/>
      <c r="X52" s="35"/>
      <c r="Y52" s="39"/>
      <c r="Z52" s="38">
        <v>0</v>
      </c>
      <c r="AA52" s="35" t="s">
        <v>58</v>
      </c>
      <c r="AB52" s="36">
        <v>0</v>
      </c>
      <c r="AC52" s="35" t="s">
        <v>28</v>
      </c>
      <c r="AD52" s="36">
        <v>3</v>
      </c>
      <c r="AE52" s="35" t="s">
        <v>59</v>
      </c>
      <c r="AF52" s="39">
        <v>7</v>
      </c>
      <c r="AG52" s="311">
        <v>0</v>
      </c>
      <c r="AH52" s="313">
        <v>0</v>
      </c>
      <c r="AI52" s="312">
        <v>3</v>
      </c>
      <c r="AJ52" s="312">
        <v>0</v>
      </c>
      <c r="AK52" s="312">
        <f>E52+L52+Z52</f>
        <v>1</v>
      </c>
      <c r="AL52" s="312">
        <f>K52+R52+AF52</f>
        <v>18</v>
      </c>
      <c r="AM52" s="321">
        <f>AK52-AL52</f>
        <v>-17</v>
      </c>
    </row>
    <row r="53" spans="2:40" ht="21" customHeight="1">
      <c r="B53" s="136" t="s">
        <v>421</v>
      </c>
      <c r="C53" s="137"/>
      <c r="D53" s="319">
        <v>2</v>
      </c>
      <c r="E53" s="34">
        <v>0</v>
      </c>
      <c r="F53" s="35" t="s">
        <v>58</v>
      </c>
      <c r="G53" s="36">
        <v>0</v>
      </c>
      <c r="H53" s="35" t="s">
        <v>28</v>
      </c>
      <c r="I53" s="36">
        <v>0</v>
      </c>
      <c r="J53" s="35" t="s">
        <v>59</v>
      </c>
      <c r="K53" s="37">
        <v>1</v>
      </c>
      <c r="L53" s="38">
        <v>3</v>
      </c>
      <c r="M53" s="35" t="s">
        <v>58</v>
      </c>
      <c r="N53" s="36">
        <v>1</v>
      </c>
      <c r="O53" s="35" t="s">
        <v>28</v>
      </c>
      <c r="P53" s="36">
        <v>1</v>
      </c>
      <c r="Q53" s="35" t="s">
        <v>59</v>
      </c>
      <c r="R53" s="37">
        <v>2</v>
      </c>
      <c r="S53" s="38">
        <v>7</v>
      </c>
      <c r="T53" s="35" t="s">
        <v>58</v>
      </c>
      <c r="U53" s="36">
        <v>3</v>
      </c>
      <c r="V53" s="35" t="s">
        <v>28</v>
      </c>
      <c r="W53" s="36">
        <v>0</v>
      </c>
      <c r="X53" s="35" t="s">
        <v>59</v>
      </c>
      <c r="Y53" s="37">
        <v>0</v>
      </c>
      <c r="Z53" s="38"/>
      <c r="AA53" s="35"/>
      <c r="AB53" s="36"/>
      <c r="AC53" s="35"/>
      <c r="AD53" s="36"/>
      <c r="AE53" s="35"/>
      <c r="AF53" s="37"/>
      <c r="AG53" s="311">
        <v>6</v>
      </c>
      <c r="AH53" s="313">
        <v>2</v>
      </c>
      <c r="AI53" s="312">
        <v>1</v>
      </c>
      <c r="AJ53" s="312">
        <v>0</v>
      </c>
      <c r="AK53" s="312">
        <f>E53+L53+S53</f>
        <v>10</v>
      </c>
      <c r="AL53" s="312">
        <f>K53+R53+Y53</f>
        <v>3</v>
      </c>
      <c r="AM53" s="321">
        <f>AK53-AL53</f>
        <v>7</v>
      </c>
    </row>
    <row r="54" spans="2:40" ht="21"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2:40" ht="21"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2:40" ht="13.5" customHeight="1">
      <c r="AN56" s="1"/>
    </row>
    <row r="57" spans="2:40" ht="13.5" customHeight="1"/>
  </sheetData>
  <mergeCells count="64">
    <mergeCell ref="B41:C41"/>
    <mergeCell ref="AG2:AM2"/>
    <mergeCell ref="B6:C6"/>
    <mergeCell ref="E6:AF6"/>
    <mergeCell ref="B7:C7"/>
    <mergeCell ref="E7:K7"/>
    <mergeCell ref="L7:R7"/>
    <mergeCell ref="S7:Y7"/>
    <mergeCell ref="Z7:AF7"/>
    <mergeCell ref="AG6:AM6"/>
    <mergeCell ref="B12:C12"/>
    <mergeCell ref="E12:AF12"/>
    <mergeCell ref="B13:C13"/>
    <mergeCell ref="E13:K13"/>
    <mergeCell ref="L13:R13"/>
    <mergeCell ref="S13:Y13"/>
    <mergeCell ref="Z13:AF13"/>
    <mergeCell ref="B18:C18"/>
    <mergeCell ref="E18:AF18"/>
    <mergeCell ref="B19:C19"/>
    <mergeCell ref="E19:K19"/>
    <mergeCell ref="L19:R19"/>
    <mergeCell ref="S19:Y19"/>
    <mergeCell ref="Z19:AF19"/>
    <mergeCell ref="B16:C16"/>
    <mergeCell ref="B24:C24"/>
    <mergeCell ref="E24:AF24"/>
    <mergeCell ref="B25:C25"/>
    <mergeCell ref="E25:K25"/>
    <mergeCell ref="L25:R25"/>
    <mergeCell ref="S25:Y25"/>
    <mergeCell ref="Z25:AF25"/>
    <mergeCell ref="E37:K37"/>
    <mergeCell ref="L37:R37"/>
    <mergeCell ref="S37:Y37"/>
    <mergeCell ref="Z37:AF37"/>
    <mergeCell ref="B30:C30"/>
    <mergeCell ref="E30:AF30"/>
    <mergeCell ref="B31:C31"/>
    <mergeCell ref="E31:K31"/>
    <mergeCell ref="L31:R31"/>
    <mergeCell ref="S31:Y31"/>
    <mergeCell ref="Z31:AF31"/>
    <mergeCell ref="B49:C49"/>
    <mergeCell ref="E49:K49"/>
    <mergeCell ref="L49:R49"/>
    <mergeCell ref="S49:Y49"/>
    <mergeCell ref="Z49:AF49"/>
    <mergeCell ref="B29:C29"/>
    <mergeCell ref="B35:C35"/>
    <mergeCell ref="AG12:AM12"/>
    <mergeCell ref="AG18:AM18"/>
    <mergeCell ref="B48:C48"/>
    <mergeCell ref="E48:AF48"/>
    <mergeCell ref="B42:C42"/>
    <mergeCell ref="E42:AF42"/>
    <mergeCell ref="B43:C43"/>
    <mergeCell ref="E43:K43"/>
    <mergeCell ref="L43:R43"/>
    <mergeCell ref="S43:Y43"/>
    <mergeCell ref="Z43:AF43"/>
    <mergeCell ref="B36:C36"/>
    <mergeCell ref="E36:AF36"/>
    <mergeCell ref="B37:C37"/>
  </mergeCells>
  <phoneticPr fontId="1"/>
  <pageMargins left="0.7" right="0.7" top="0.75" bottom="0.75" header="0.3" footer="0.3"/>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IT46"/>
  <sheetViews>
    <sheetView topLeftCell="A28" workbookViewId="0">
      <selection activeCell="H36" sqref="H36"/>
    </sheetView>
  </sheetViews>
  <sheetFormatPr defaultColWidth="8.375" defaultRowHeight="18.75"/>
  <cols>
    <col min="1" max="1" width="1.125" style="81" customWidth="1"/>
    <col min="2" max="2" width="4.5" style="81" customWidth="1"/>
    <col min="3" max="3" width="8.375" style="81"/>
    <col min="4" max="4" width="29.75" style="81" customWidth="1"/>
    <col min="5" max="5" width="6.75" style="81" customWidth="1"/>
    <col min="6" max="6" width="18.375" style="81" customWidth="1"/>
    <col min="7" max="254" width="8.375" style="81"/>
    <col min="257" max="257" width="1.125" customWidth="1"/>
    <col min="259" max="259" width="29.75" customWidth="1"/>
    <col min="260" max="260" width="2.375" customWidth="1"/>
    <col min="261" max="261" width="13.75" customWidth="1"/>
    <col min="513" max="513" width="1.125" customWidth="1"/>
    <col min="515" max="515" width="29.75" customWidth="1"/>
    <col min="516" max="516" width="2.375" customWidth="1"/>
    <col min="517" max="517" width="13.75" customWidth="1"/>
    <col min="769" max="769" width="1.125" customWidth="1"/>
    <col min="771" max="771" width="29.75" customWidth="1"/>
    <col min="772" max="772" width="2.375" customWidth="1"/>
    <col min="773" max="773" width="13.75" customWidth="1"/>
    <col min="1025" max="1025" width="1.125" customWidth="1"/>
    <col min="1027" max="1027" width="29.75" customWidth="1"/>
    <col min="1028" max="1028" width="2.375" customWidth="1"/>
    <col min="1029" max="1029" width="13.75" customWidth="1"/>
    <col min="1281" max="1281" width="1.125" customWidth="1"/>
    <col min="1283" max="1283" width="29.75" customWidth="1"/>
    <col min="1284" max="1284" width="2.375" customWidth="1"/>
    <col min="1285" max="1285" width="13.75" customWidth="1"/>
    <col min="1537" max="1537" width="1.125" customWidth="1"/>
    <col min="1539" max="1539" width="29.75" customWidth="1"/>
    <col min="1540" max="1540" width="2.375" customWidth="1"/>
    <col min="1541" max="1541" width="13.75" customWidth="1"/>
    <col min="1793" max="1793" width="1.125" customWidth="1"/>
    <col min="1795" max="1795" width="29.75" customWidth="1"/>
    <col min="1796" max="1796" width="2.375" customWidth="1"/>
    <col min="1797" max="1797" width="13.75" customWidth="1"/>
    <col min="2049" max="2049" width="1.125" customWidth="1"/>
    <col min="2051" max="2051" width="29.75" customWidth="1"/>
    <col min="2052" max="2052" width="2.375" customWidth="1"/>
    <col min="2053" max="2053" width="13.75" customWidth="1"/>
    <col min="2305" max="2305" width="1.125" customWidth="1"/>
    <col min="2307" max="2307" width="29.75" customWidth="1"/>
    <col min="2308" max="2308" width="2.375" customWidth="1"/>
    <col min="2309" max="2309" width="13.75" customWidth="1"/>
    <col min="2561" max="2561" width="1.125" customWidth="1"/>
    <col min="2563" max="2563" width="29.75" customWidth="1"/>
    <col min="2564" max="2564" width="2.375" customWidth="1"/>
    <col min="2565" max="2565" width="13.75" customWidth="1"/>
    <col min="2817" max="2817" width="1.125" customWidth="1"/>
    <col min="2819" max="2819" width="29.75" customWidth="1"/>
    <col min="2820" max="2820" width="2.375" customWidth="1"/>
    <col min="2821" max="2821" width="13.75" customWidth="1"/>
    <col min="3073" max="3073" width="1.125" customWidth="1"/>
    <col min="3075" max="3075" width="29.75" customWidth="1"/>
    <col min="3076" max="3076" width="2.375" customWidth="1"/>
    <col min="3077" max="3077" width="13.75" customWidth="1"/>
    <col min="3329" max="3329" width="1.125" customWidth="1"/>
    <col min="3331" max="3331" width="29.75" customWidth="1"/>
    <col min="3332" max="3332" width="2.375" customWidth="1"/>
    <col min="3333" max="3333" width="13.75" customWidth="1"/>
    <col min="3585" max="3585" width="1.125" customWidth="1"/>
    <col min="3587" max="3587" width="29.75" customWidth="1"/>
    <col min="3588" max="3588" width="2.375" customWidth="1"/>
    <col min="3589" max="3589" width="13.75" customWidth="1"/>
    <col min="3841" max="3841" width="1.125" customWidth="1"/>
    <col min="3843" max="3843" width="29.75" customWidth="1"/>
    <col min="3844" max="3844" width="2.375" customWidth="1"/>
    <col min="3845" max="3845" width="13.75" customWidth="1"/>
    <col min="4097" max="4097" width="1.125" customWidth="1"/>
    <col min="4099" max="4099" width="29.75" customWidth="1"/>
    <col min="4100" max="4100" width="2.375" customWidth="1"/>
    <col min="4101" max="4101" width="13.75" customWidth="1"/>
    <col min="4353" max="4353" width="1.125" customWidth="1"/>
    <col min="4355" max="4355" width="29.75" customWidth="1"/>
    <col min="4356" max="4356" width="2.375" customWidth="1"/>
    <col min="4357" max="4357" width="13.75" customWidth="1"/>
    <col min="4609" max="4609" width="1.125" customWidth="1"/>
    <col min="4611" max="4611" width="29.75" customWidth="1"/>
    <col min="4612" max="4612" width="2.375" customWidth="1"/>
    <col min="4613" max="4613" width="13.75" customWidth="1"/>
    <col min="4865" max="4865" width="1.125" customWidth="1"/>
    <col min="4867" max="4867" width="29.75" customWidth="1"/>
    <col min="4868" max="4868" width="2.375" customWidth="1"/>
    <col min="4869" max="4869" width="13.75" customWidth="1"/>
    <col min="5121" max="5121" width="1.125" customWidth="1"/>
    <col min="5123" max="5123" width="29.75" customWidth="1"/>
    <col min="5124" max="5124" width="2.375" customWidth="1"/>
    <col min="5125" max="5125" width="13.75" customWidth="1"/>
    <col min="5377" max="5377" width="1.125" customWidth="1"/>
    <col min="5379" max="5379" width="29.75" customWidth="1"/>
    <col min="5380" max="5380" width="2.375" customWidth="1"/>
    <col min="5381" max="5381" width="13.75" customWidth="1"/>
    <col min="5633" max="5633" width="1.125" customWidth="1"/>
    <col min="5635" max="5635" width="29.75" customWidth="1"/>
    <col min="5636" max="5636" width="2.375" customWidth="1"/>
    <col min="5637" max="5637" width="13.75" customWidth="1"/>
    <col min="5889" max="5889" width="1.125" customWidth="1"/>
    <col min="5891" max="5891" width="29.75" customWidth="1"/>
    <col min="5892" max="5892" width="2.375" customWidth="1"/>
    <col min="5893" max="5893" width="13.75" customWidth="1"/>
    <col min="6145" max="6145" width="1.125" customWidth="1"/>
    <col min="6147" max="6147" width="29.75" customWidth="1"/>
    <col min="6148" max="6148" width="2.375" customWidth="1"/>
    <col min="6149" max="6149" width="13.75" customWidth="1"/>
    <col min="6401" max="6401" width="1.125" customWidth="1"/>
    <col min="6403" max="6403" width="29.75" customWidth="1"/>
    <col min="6404" max="6404" width="2.375" customWidth="1"/>
    <col min="6405" max="6405" width="13.75" customWidth="1"/>
    <col min="6657" max="6657" width="1.125" customWidth="1"/>
    <col min="6659" max="6659" width="29.75" customWidth="1"/>
    <col min="6660" max="6660" width="2.375" customWidth="1"/>
    <col min="6661" max="6661" width="13.75" customWidth="1"/>
    <col min="6913" max="6913" width="1.125" customWidth="1"/>
    <col min="6915" max="6915" width="29.75" customWidth="1"/>
    <col min="6916" max="6916" width="2.375" customWidth="1"/>
    <col min="6917" max="6917" width="13.75" customWidth="1"/>
    <col min="7169" max="7169" width="1.125" customWidth="1"/>
    <col min="7171" max="7171" width="29.75" customWidth="1"/>
    <col min="7172" max="7172" width="2.375" customWidth="1"/>
    <col min="7173" max="7173" width="13.75" customWidth="1"/>
    <col min="7425" max="7425" width="1.125" customWidth="1"/>
    <col min="7427" max="7427" width="29.75" customWidth="1"/>
    <col min="7428" max="7428" width="2.375" customWidth="1"/>
    <col min="7429" max="7429" width="13.75" customWidth="1"/>
    <col min="7681" max="7681" width="1.125" customWidth="1"/>
    <col min="7683" max="7683" width="29.75" customWidth="1"/>
    <col min="7684" max="7684" width="2.375" customWidth="1"/>
    <col min="7685" max="7685" width="13.75" customWidth="1"/>
    <col min="7937" max="7937" width="1.125" customWidth="1"/>
    <col min="7939" max="7939" width="29.75" customWidth="1"/>
    <col min="7940" max="7940" width="2.375" customWidth="1"/>
    <col min="7941" max="7941" width="13.75" customWidth="1"/>
    <col min="8193" max="8193" width="1.125" customWidth="1"/>
    <col min="8195" max="8195" width="29.75" customWidth="1"/>
    <col min="8196" max="8196" width="2.375" customWidth="1"/>
    <col min="8197" max="8197" width="13.75" customWidth="1"/>
    <col min="8449" max="8449" width="1.125" customWidth="1"/>
    <col min="8451" max="8451" width="29.75" customWidth="1"/>
    <col min="8452" max="8452" width="2.375" customWidth="1"/>
    <col min="8453" max="8453" width="13.75" customWidth="1"/>
    <col min="8705" max="8705" width="1.125" customWidth="1"/>
    <col min="8707" max="8707" width="29.75" customWidth="1"/>
    <col min="8708" max="8708" width="2.375" customWidth="1"/>
    <col min="8709" max="8709" width="13.75" customWidth="1"/>
    <col min="8961" max="8961" width="1.125" customWidth="1"/>
    <col min="8963" max="8963" width="29.75" customWidth="1"/>
    <col min="8964" max="8964" width="2.375" customWidth="1"/>
    <col min="8965" max="8965" width="13.75" customWidth="1"/>
    <col min="9217" max="9217" width="1.125" customWidth="1"/>
    <col min="9219" max="9219" width="29.75" customWidth="1"/>
    <col min="9220" max="9220" width="2.375" customWidth="1"/>
    <col min="9221" max="9221" width="13.75" customWidth="1"/>
    <col min="9473" max="9473" width="1.125" customWidth="1"/>
    <col min="9475" max="9475" width="29.75" customWidth="1"/>
    <col min="9476" max="9476" width="2.375" customWidth="1"/>
    <col min="9477" max="9477" width="13.75" customWidth="1"/>
    <col min="9729" max="9729" width="1.125" customWidth="1"/>
    <col min="9731" max="9731" width="29.75" customWidth="1"/>
    <col min="9732" max="9732" width="2.375" customWidth="1"/>
    <col min="9733" max="9733" width="13.75" customWidth="1"/>
    <col min="9985" max="9985" width="1.125" customWidth="1"/>
    <col min="9987" max="9987" width="29.75" customWidth="1"/>
    <col min="9988" max="9988" width="2.375" customWidth="1"/>
    <col min="9989" max="9989" width="13.75" customWidth="1"/>
    <col min="10241" max="10241" width="1.125" customWidth="1"/>
    <col min="10243" max="10243" width="29.75" customWidth="1"/>
    <col min="10244" max="10244" width="2.375" customWidth="1"/>
    <col min="10245" max="10245" width="13.75" customWidth="1"/>
    <col min="10497" max="10497" width="1.125" customWidth="1"/>
    <col min="10499" max="10499" width="29.75" customWidth="1"/>
    <col min="10500" max="10500" width="2.375" customWidth="1"/>
    <col min="10501" max="10501" width="13.75" customWidth="1"/>
    <col min="10753" max="10753" width="1.125" customWidth="1"/>
    <col min="10755" max="10755" width="29.75" customWidth="1"/>
    <col min="10756" max="10756" width="2.375" customWidth="1"/>
    <col min="10757" max="10757" width="13.75" customWidth="1"/>
    <col min="11009" max="11009" width="1.125" customWidth="1"/>
    <col min="11011" max="11011" width="29.75" customWidth="1"/>
    <col min="11012" max="11012" width="2.375" customWidth="1"/>
    <col min="11013" max="11013" width="13.75" customWidth="1"/>
    <col min="11265" max="11265" width="1.125" customWidth="1"/>
    <col min="11267" max="11267" width="29.75" customWidth="1"/>
    <col min="11268" max="11268" width="2.375" customWidth="1"/>
    <col min="11269" max="11269" width="13.75" customWidth="1"/>
    <col min="11521" max="11521" width="1.125" customWidth="1"/>
    <col min="11523" max="11523" width="29.75" customWidth="1"/>
    <col min="11524" max="11524" width="2.375" customWidth="1"/>
    <col min="11525" max="11525" width="13.75" customWidth="1"/>
    <col min="11777" max="11777" width="1.125" customWidth="1"/>
    <col min="11779" max="11779" width="29.75" customWidth="1"/>
    <col min="11780" max="11780" width="2.375" customWidth="1"/>
    <col min="11781" max="11781" width="13.75" customWidth="1"/>
    <col min="12033" max="12033" width="1.125" customWidth="1"/>
    <col min="12035" max="12035" width="29.75" customWidth="1"/>
    <col min="12036" max="12036" width="2.375" customWidth="1"/>
    <col min="12037" max="12037" width="13.75" customWidth="1"/>
    <col min="12289" max="12289" width="1.125" customWidth="1"/>
    <col min="12291" max="12291" width="29.75" customWidth="1"/>
    <col min="12292" max="12292" width="2.375" customWidth="1"/>
    <col min="12293" max="12293" width="13.75" customWidth="1"/>
    <col min="12545" max="12545" width="1.125" customWidth="1"/>
    <col min="12547" max="12547" width="29.75" customWidth="1"/>
    <col min="12548" max="12548" width="2.375" customWidth="1"/>
    <col min="12549" max="12549" width="13.75" customWidth="1"/>
    <col min="12801" max="12801" width="1.125" customWidth="1"/>
    <col min="12803" max="12803" width="29.75" customWidth="1"/>
    <col min="12804" max="12804" width="2.375" customWidth="1"/>
    <col min="12805" max="12805" width="13.75" customWidth="1"/>
    <col min="13057" max="13057" width="1.125" customWidth="1"/>
    <col min="13059" max="13059" width="29.75" customWidth="1"/>
    <col min="13060" max="13060" width="2.375" customWidth="1"/>
    <col min="13061" max="13061" width="13.75" customWidth="1"/>
    <col min="13313" max="13313" width="1.125" customWidth="1"/>
    <col min="13315" max="13315" width="29.75" customWidth="1"/>
    <col min="13316" max="13316" width="2.375" customWidth="1"/>
    <col min="13317" max="13317" width="13.75" customWidth="1"/>
    <col min="13569" max="13569" width="1.125" customWidth="1"/>
    <col min="13571" max="13571" width="29.75" customWidth="1"/>
    <col min="13572" max="13572" width="2.375" customWidth="1"/>
    <col min="13573" max="13573" width="13.75" customWidth="1"/>
    <col min="13825" max="13825" width="1.125" customWidth="1"/>
    <col min="13827" max="13827" width="29.75" customWidth="1"/>
    <col min="13828" max="13828" width="2.375" customWidth="1"/>
    <col min="13829" max="13829" width="13.75" customWidth="1"/>
    <col min="14081" max="14081" width="1.125" customWidth="1"/>
    <col min="14083" max="14083" width="29.75" customWidth="1"/>
    <col min="14084" max="14084" width="2.375" customWidth="1"/>
    <col min="14085" max="14085" width="13.75" customWidth="1"/>
    <col min="14337" max="14337" width="1.125" customWidth="1"/>
    <col min="14339" max="14339" width="29.75" customWidth="1"/>
    <col min="14340" max="14340" width="2.375" customWidth="1"/>
    <col min="14341" max="14341" width="13.75" customWidth="1"/>
    <col min="14593" max="14593" width="1.125" customWidth="1"/>
    <col min="14595" max="14595" width="29.75" customWidth="1"/>
    <col min="14596" max="14596" width="2.375" customWidth="1"/>
    <col min="14597" max="14597" width="13.75" customWidth="1"/>
    <col min="14849" max="14849" width="1.125" customWidth="1"/>
    <col min="14851" max="14851" width="29.75" customWidth="1"/>
    <col min="14852" max="14852" width="2.375" customWidth="1"/>
    <col min="14853" max="14853" width="13.75" customWidth="1"/>
    <col min="15105" max="15105" width="1.125" customWidth="1"/>
    <col min="15107" max="15107" width="29.75" customWidth="1"/>
    <col min="15108" max="15108" width="2.375" customWidth="1"/>
    <col min="15109" max="15109" width="13.75" customWidth="1"/>
    <col min="15361" max="15361" width="1.125" customWidth="1"/>
    <col min="15363" max="15363" width="29.75" customWidth="1"/>
    <col min="15364" max="15364" width="2.375" customWidth="1"/>
    <col min="15365" max="15365" width="13.75" customWidth="1"/>
    <col min="15617" max="15617" width="1.125" customWidth="1"/>
    <col min="15619" max="15619" width="29.75" customWidth="1"/>
    <col min="15620" max="15620" width="2.375" customWidth="1"/>
    <col min="15621" max="15621" width="13.75" customWidth="1"/>
    <col min="15873" max="15873" width="1.125" customWidth="1"/>
    <col min="15875" max="15875" width="29.75" customWidth="1"/>
    <col min="15876" max="15876" width="2.375" customWidth="1"/>
    <col min="15877" max="15877" width="13.75" customWidth="1"/>
    <col min="16129" max="16129" width="1.125" customWidth="1"/>
    <col min="16131" max="16131" width="29.75" customWidth="1"/>
    <col min="16132" max="16132" width="2.375" customWidth="1"/>
    <col min="16133" max="16133" width="13.75" customWidth="1"/>
  </cols>
  <sheetData>
    <row r="2" spans="2:5">
      <c r="C2" s="81" t="s">
        <v>147</v>
      </c>
    </row>
    <row r="3" spans="2:5">
      <c r="C3" s="81" t="s">
        <v>82</v>
      </c>
    </row>
    <row r="4" spans="2:5">
      <c r="E4" s="324" t="s">
        <v>348</v>
      </c>
    </row>
    <row r="5" spans="2:5">
      <c r="C5" s="139" t="s">
        <v>2</v>
      </c>
      <c r="D5" s="82" t="s">
        <v>52</v>
      </c>
      <c r="E5" s="324"/>
    </row>
    <row r="6" spans="2:5">
      <c r="B6" s="81">
        <v>1</v>
      </c>
      <c r="C6" s="520" t="s">
        <v>341</v>
      </c>
      <c r="D6" s="82" t="s">
        <v>129</v>
      </c>
      <c r="E6" s="324" t="s">
        <v>349</v>
      </c>
    </row>
    <row r="7" spans="2:5">
      <c r="B7" s="81">
        <v>2</v>
      </c>
      <c r="C7" s="521"/>
      <c r="D7" s="82" t="s">
        <v>84</v>
      </c>
      <c r="E7" s="324" t="s">
        <v>349</v>
      </c>
    </row>
    <row r="8" spans="2:5">
      <c r="B8" s="81">
        <v>3</v>
      </c>
      <c r="C8" s="521"/>
      <c r="D8" s="82" t="s">
        <v>130</v>
      </c>
      <c r="E8" s="324" t="s">
        <v>349</v>
      </c>
    </row>
    <row r="9" spans="2:5">
      <c r="B9" s="81">
        <v>4</v>
      </c>
      <c r="C9" s="521"/>
      <c r="D9" s="82" t="s">
        <v>60</v>
      </c>
      <c r="E9" s="324" t="s">
        <v>349</v>
      </c>
    </row>
    <row r="10" spans="2:5">
      <c r="B10" s="81">
        <v>5</v>
      </c>
      <c r="C10" s="521"/>
      <c r="D10" s="82" t="s">
        <v>137</v>
      </c>
      <c r="E10" s="324" t="s">
        <v>349</v>
      </c>
    </row>
    <row r="11" spans="2:5">
      <c r="B11" s="81">
        <v>6</v>
      </c>
      <c r="C11" s="521"/>
      <c r="D11" s="82" t="s">
        <v>87</v>
      </c>
      <c r="E11" s="324" t="s">
        <v>349</v>
      </c>
    </row>
    <row r="12" spans="2:5">
      <c r="B12" s="81">
        <v>7</v>
      </c>
      <c r="C12" s="521"/>
      <c r="D12" s="82" t="s">
        <v>153</v>
      </c>
      <c r="E12" s="324" t="s">
        <v>349</v>
      </c>
    </row>
    <row r="13" spans="2:5">
      <c r="B13" s="81">
        <v>8</v>
      </c>
      <c r="C13" s="522"/>
      <c r="D13" s="82" t="s">
        <v>63</v>
      </c>
      <c r="E13" s="324" t="s">
        <v>349</v>
      </c>
    </row>
    <row r="14" spans="2:5">
      <c r="B14" s="81">
        <v>9</v>
      </c>
      <c r="C14" s="520" t="s">
        <v>342</v>
      </c>
      <c r="D14" s="82" t="s">
        <v>134</v>
      </c>
      <c r="E14" s="324" t="s">
        <v>349</v>
      </c>
    </row>
    <row r="15" spans="2:5">
      <c r="B15" s="81">
        <v>10</v>
      </c>
      <c r="C15" s="521"/>
      <c r="D15" s="82" t="s">
        <v>64</v>
      </c>
      <c r="E15" s="324" t="s">
        <v>349</v>
      </c>
    </row>
    <row r="16" spans="2:5">
      <c r="B16" s="81">
        <v>11</v>
      </c>
      <c r="C16" s="521"/>
      <c r="D16" s="138" t="s">
        <v>151</v>
      </c>
      <c r="E16" s="324" t="s">
        <v>349</v>
      </c>
    </row>
    <row r="17" spans="2:5">
      <c r="B17" s="81">
        <v>12</v>
      </c>
      <c r="C17" s="521"/>
      <c r="D17" s="82" t="s">
        <v>86</v>
      </c>
      <c r="E17" s="324" t="s">
        <v>349</v>
      </c>
    </row>
    <row r="18" spans="2:5">
      <c r="B18" s="81">
        <v>13</v>
      </c>
      <c r="C18" s="521"/>
      <c r="D18" s="82" t="s">
        <v>88</v>
      </c>
      <c r="E18" s="324" t="s">
        <v>350</v>
      </c>
    </row>
    <row r="19" spans="2:5">
      <c r="B19" s="81">
        <v>14</v>
      </c>
      <c r="C19" s="521"/>
      <c r="D19" s="82" t="s">
        <v>83</v>
      </c>
      <c r="E19" s="324" t="s">
        <v>350</v>
      </c>
    </row>
    <row r="20" spans="2:5">
      <c r="B20" s="81">
        <v>15</v>
      </c>
      <c r="C20" s="521"/>
      <c r="D20" s="82" t="s">
        <v>90</v>
      </c>
      <c r="E20" s="324" t="s">
        <v>349</v>
      </c>
    </row>
    <row r="21" spans="2:5">
      <c r="B21" s="81">
        <v>16</v>
      </c>
      <c r="C21" s="522"/>
      <c r="D21" s="82" t="s">
        <v>85</v>
      </c>
      <c r="E21" s="324" t="s">
        <v>349</v>
      </c>
    </row>
    <row r="22" spans="2:5">
      <c r="B22" s="81">
        <v>17</v>
      </c>
      <c r="C22" s="520" t="s">
        <v>345</v>
      </c>
      <c r="D22" s="82" t="s">
        <v>154</v>
      </c>
      <c r="E22" s="324" t="s">
        <v>349</v>
      </c>
    </row>
    <row r="23" spans="2:5">
      <c r="B23" s="81">
        <v>18</v>
      </c>
      <c r="C23" s="521"/>
      <c r="D23" s="82" t="s">
        <v>135</v>
      </c>
      <c r="E23" s="324" t="s">
        <v>349</v>
      </c>
    </row>
    <row r="24" spans="2:5">
      <c r="B24" s="81">
        <v>19</v>
      </c>
      <c r="C24" s="521"/>
      <c r="D24" s="82" t="s">
        <v>344</v>
      </c>
      <c r="E24" s="324" t="s">
        <v>349</v>
      </c>
    </row>
    <row r="25" spans="2:5">
      <c r="B25" s="81">
        <v>20</v>
      </c>
      <c r="C25" s="521"/>
      <c r="D25" s="82" t="s">
        <v>164</v>
      </c>
      <c r="E25" s="324" t="s">
        <v>349</v>
      </c>
    </row>
    <row r="26" spans="2:5">
      <c r="B26" s="81">
        <v>21</v>
      </c>
      <c r="C26" s="521"/>
      <c r="D26" s="82" t="s">
        <v>152</v>
      </c>
      <c r="E26" s="324" t="s">
        <v>349</v>
      </c>
    </row>
    <row r="27" spans="2:5">
      <c r="B27" s="81">
        <v>22</v>
      </c>
      <c r="C27" s="521"/>
      <c r="D27" s="82" t="s">
        <v>89</v>
      </c>
      <c r="E27" s="324" t="s">
        <v>349</v>
      </c>
    </row>
    <row r="28" spans="2:5">
      <c r="B28" s="81">
        <v>23</v>
      </c>
      <c r="C28" s="521"/>
      <c r="D28" s="82" t="s">
        <v>148</v>
      </c>
      <c r="E28" s="324" t="s">
        <v>349</v>
      </c>
    </row>
    <row r="29" spans="2:5">
      <c r="B29" s="81">
        <v>24</v>
      </c>
      <c r="C29" s="521"/>
      <c r="D29" s="82" t="s">
        <v>343</v>
      </c>
      <c r="E29" s="324" t="s">
        <v>349</v>
      </c>
    </row>
    <row r="30" spans="2:5">
      <c r="B30" s="81">
        <v>25</v>
      </c>
      <c r="C30" s="521"/>
      <c r="D30" s="82" t="s">
        <v>136</v>
      </c>
      <c r="E30" s="324" t="s">
        <v>349</v>
      </c>
    </row>
    <row r="31" spans="2:5">
      <c r="B31" s="81">
        <v>26</v>
      </c>
      <c r="C31" s="521"/>
      <c r="D31" s="82" t="s">
        <v>158</v>
      </c>
      <c r="E31" s="324" t="s">
        <v>349</v>
      </c>
    </row>
    <row r="32" spans="2:5">
      <c r="B32" s="81">
        <v>27</v>
      </c>
      <c r="C32" s="521"/>
      <c r="D32" s="83" t="s">
        <v>131</v>
      </c>
      <c r="E32" s="324" t="s">
        <v>349</v>
      </c>
    </row>
    <row r="33" spans="2:10">
      <c r="B33" s="81">
        <v>28</v>
      </c>
      <c r="C33" s="522"/>
      <c r="D33" s="138" t="s">
        <v>150</v>
      </c>
      <c r="E33" s="324" t="s">
        <v>349</v>
      </c>
    </row>
    <row r="34" spans="2:10">
      <c r="B34" s="81">
        <v>29</v>
      </c>
      <c r="C34" s="82"/>
      <c r="D34" s="82" t="s">
        <v>163</v>
      </c>
      <c r="E34" s="324" t="s">
        <v>349</v>
      </c>
      <c r="J34" s="324"/>
    </row>
    <row r="35" spans="2:10">
      <c r="B35" s="81">
        <v>30</v>
      </c>
      <c r="C35" s="82"/>
      <c r="D35" s="82" t="s">
        <v>159</v>
      </c>
      <c r="E35" s="324" t="s">
        <v>349</v>
      </c>
    </row>
    <row r="36" spans="2:10">
      <c r="B36" s="81">
        <v>31</v>
      </c>
      <c r="C36" s="82"/>
      <c r="D36" s="82" t="s">
        <v>161</v>
      </c>
      <c r="E36" s="324" t="s">
        <v>349</v>
      </c>
    </row>
    <row r="37" spans="2:10">
      <c r="B37" s="81">
        <v>32</v>
      </c>
      <c r="C37" s="82"/>
      <c r="D37" s="82" t="s">
        <v>160</v>
      </c>
      <c r="E37" s="324" t="s">
        <v>349</v>
      </c>
    </row>
    <row r="38" spans="2:10">
      <c r="B38" s="81">
        <v>33</v>
      </c>
      <c r="C38" s="82"/>
      <c r="D38" s="82" t="s">
        <v>162</v>
      </c>
      <c r="E38" s="344" t="s">
        <v>349</v>
      </c>
    </row>
    <row r="39" spans="2:10">
      <c r="B39" s="81">
        <v>34</v>
      </c>
      <c r="C39" s="139"/>
      <c r="D39" s="82" t="s">
        <v>133</v>
      </c>
      <c r="E39" s="344" t="s">
        <v>349</v>
      </c>
    </row>
    <row r="40" spans="2:10">
      <c r="B40" s="81">
        <v>35</v>
      </c>
      <c r="C40" s="139"/>
      <c r="D40" s="82" t="s">
        <v>132</v>
      </c>
      <c r="E40" s="344" t="s">
        <v>349</v>
      </c>
    </row>
    <row r="41" spans="2:10">
      <c r="B41" s="81">
        <v>36</v>
      </c>
      <c r="C41" s="139"/>
      <c r="D41" s="82" t="s">
        <v>156</v>
      </c>
      <c r="E41" s="324" t="s">
        <v>398</v>
      </c>
      <c r="F41" s="81" t="s">
        <v>399</v>
      </c>
    </row>
    <row r="42" spans="2:10">
      <c r="B42" s="81">
        <v>37</v>
      </c>
      <c r="C42" s="139"/>
      <c r="D42" s="82" t="s">
        <v>400</v>
      </c>
      <c r="E42" s="324" t="s">
        <v>398</v>
      </c>
      <c r="F42" s="81" t="s">
        <v>399</v>
      </c>
    </row>
    <row r="43" spans="2:10">
      <c r="B43" s="81">
        <v>38</v>
      </c>
      <c r="C43" s="139"/>
      <c r="D43" s="83" t="s">
        <v>155</v>
      </c>
      <c r="E43" s="324" t="s">
        <v>398</v>
      </c>
      <c r="F43" s="81" t="s">
        <v>399</v>
      </c>
    </row>
    <row r="44" spans="2:10">
      <c r="B44" s="81">
        <v>39</v>
      </c>
      <c r="C44" s="139"/>
      <c r="D44" s="83" t="s">
        <v>149</v>
      </c>
      <c r="E44" s="324" t="s">
        <v>398</v>
      </c>
      <c r="F44" s="81" t="s">
        <v>399</v>
      </c>
    </row>
    <row r="45" spans="2:10">
      <c r="B45" s="81">
        <v>40</v>
      </c>
      <c r="C45" s="139"/>
      <c r="D45" s="82" t="s">
        <v>157</v>
      </c>
      <c r="E45" s="324" t="s">
        <v>346</v>
      </c>
    </row>
    <row r="46" spans="2:10">
      <c r="B46" s="81">
        <v>41</v>
      </c>
      <c r="C46" s="139"/>
      <c r="D46" s="82" t="s">
        <v>61</v>
      </c>
      <c r="E46" s="324" t="s">
        <v>346</v>
      </c>
    </row>
  </sheetData>
  <mergeCells count="3">
    <mergeCell ref="C6:C13"/>
    <mergeCell ref="C14:C21"/>
    <mergeCell ref="C22:C3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A56"/>
  <sheetViews>
    <sheetView view="pageBreakPreview" topLeftCell="A22" zoomScale="96" zoomScaleNormal="96" zoomScaleSheetLayoutView="96" workbookViewId="0">
      <selection activeCell="X47" sqref="X47"/>
    </sheetView>
  </sheetViews>
  <sheetFormatPr defaultColWidth="8.375" defaultRowHeight="13.5"/>
  <cols>
    <col min="1" max="1" width="3.875" style="43" customWidth="1"/>
    <col min="2" max="2" width="3.25" style="43" bestFit="1" customWidth="1"/>
    <col min="3" max="3" width="11.875" style="80" customWidth="1"/>
    <col min="4" max="4" width="11.875" style="43" customWidth="1"/>
    <col min="5" max="5" width="28.25" style="43" customWidth="1"/>
    <col min="6" max="6" width="8.125" style="43" bestFit="1" customWidth="1"/>
    <col min="7" max="7" width="28.25" style="43" customWidth="1"/>
    <col min="8" max="9" width="11.875" style="43" customWidth="1"/>
    <col min="10" max="10" width="3.875" style="43" customWidth="1"/>
    <col min="11" max="11" width="3.25" style="43" customWidth="1"/>
    <col min="12" max="13" width="11.875" style="43" customWidth="1"/>
    <col min="14" max="14" width="28.25" style="43" customWidth="1"/>
    <col min="15" max="15" width="7.625" style="43" customWidth="1"/>
    <col min="16" max="16" width="28.25" style="43" customWidth="1"/>
    <col min="17" max="18" width="11.875" style="43" customWidth="1"/>
    <col min="19" max="19" width="3.875" style="43" customWidth="1"/>
    <col min="20" max="20" width="3.25" style="43" customWidth="1"/>
    <col min="21" max="22" width="11.875" style="43" customWidth="1"/>
    <col min="23" max="23" width="28.25" style="43" customWidth="1"/>
    <col min="24" max="24" width="7.625" style="43" customWidth="1"/>
    <col min="25" max="25" width="28.25" style="43" customWidth="1"/>
    <col min="26" max="27" width="11.875" style="43" customWidth="1"/>
    <col min="28" max="16384" width="8.375" style="43"/>
  </cols>
  <sheetData>
    <row r="1" spans="2:27" s="40" customFormat="1" ht="28.5">
      <c r="C1" s="407"/>
      <c r="D1" s="407"/>
      <c r="E1" s="407"/>
      <c r="F1" s="407"/>
      <c r="G1" s="407"/>
      <c r="H1" s="407"/>
      <c r="I1" s="407"/>
      <c r="J1" s="218"/>
    </row>
    <row r="2" spans="2:27" s="40" customFormat="1" ht="28.5">
      <c r="B2" s="41"/>
      <c r="C2" s="402" t="s">
        <v>366</v>
      </c>
      <c r="D2" s="402"/>
      <c r="E2" s="402"/>
      <c r="F2" s="402"/>
      <c r="G2" s="402"/>
      <c r="H2" s="402"/>
      <c r="I2" s="402"/>
      <c r="J2" s="216"/>
      <c r="K2" s="41"/>
      <c r="L2" s="402" t="str">
        <f>C2</f>
        <v>2022 NiCY新人戦 予選リーグ日程表</v>
      </c>
      <c r="M2" s="402"/>
      <c r="N2" s="402"/>
      <c r="O2" s="402"/>
      <c r="P2" s="402"/>
      <c r="Q2" s="402"/>
      <c r="R2" s="402"/>
      <c r="T2" s="41"/>
      <c r="U2" s="402" t="str">
        <f>C2</f>
        <v>2022 NiCY新人戦 予選リーグ日程表</v>
      </c>
      <c r="V2" s="402"/>
      <c r="W2" s="402"/>
      <c r="X2" s="402"/>
      <c r="Y2" s="402"/>
      <c r="Z2" s="402"/>
      <c r="AA2" s="402"/>
    </row>
    <row r="3" spans="2:27" s="40" customFormat="1" ht="3.75" customHeight="1">
      <c r="C3" s="42"/>
      <c r="D3" s="42"/>
      <c r="E3" s="42"/>
      <c r="F3" s="42"/>
      <c r="G3" s="42"/>
      <c r="H3" s="42"/>
      <c r="I3" s="42"/>
      <c r="J3" s="218"/>
      <c r="L3" s="42"/>
      <c r="M3" s="42"/>
      <c r="N3" s="42"/>
      <c r="O3" s="42"/>
      <c r="P3" s="42"/>
      <c r="Q3" s="42"/>
      <c r="R3" s="42"/>
      <c r="U3" s="42"/>
      <c r="V3" s="42"/>
      <c r="W3" s="42"/>
      <c r="X3" s="42"/>
      <c r="Y3" s="42"/>
      <c r="Z3" s="42"/>
      <c r="AA3" s="42"/>
    </row>
    <row r="4" spans="2:27" ht="14.25">
      <c r="C4" s="403" t="s">
        <v>372</v>
      </c>
      <c r="D4" s="404"/>
      <c r="E4" s="404"/>
      <c r="F4" s="404"/>
      <c r="G4" s="404"/>
      <c r="H4" s="404"/>
      <c r="I4" s="404"/>
      <c r="J4" s="217"/>
      <c r="L4" s="403" t="s">
        <v>373</v>
      </c>
      <c r="M4" s="404"/>
      <c r="N4" s="404"/>
      <c r="O4" s="404"/>
      <c r="P4" s="404"/>
      <c r="Q4" s="404"/>
      <c r="R4" s="404"/>
      <c r="U4" s="403" t="s">
        <v>374</v>
      </c>
      <c r="V4" s="404"/>
      <c r="W4" s="404"/>
      <c r="X4" s="404"/>
      <c r="Y4" s="404"/>
      <c r="Z4" s="404"/>
      <c r="AA4" s="404"/>
    </row>
    <row r="5" spans="2:27" ht="21.6" customHeight="1">
      <c r="C5" s="242">
        <v>0.64583333333333337</v>
      </c>
      <c r="D5" s="243" t="s">
        <v>71</v>
      </c>
      <c r="E5" s="244" t="s">
        <v>72</v>
      </c>
      <c r="F5" s="51"/>
      <c r="G5" s="52"/>
      <c r="H5" s="52" t="s">
        <v>73</v>
      </c>
      <c r="I5" s="79" t="s">
        <v>451</v>
      </c>
      <c r="J5" s="53"/>
      <c r="L5" s="48"/>
      <c r="M5" s="49"/>
      <c r="N5" s="244" t="s">
        <v>72</v>
      </c>
      <c r="O5" s="51"/>
      <c r="P5" s="52"/>
      <c r="Q5" s="52" t="s">
        <v>73</v>
      </c>
      <c r="R5" s="79" t="s">
        <v>457</v>
      </c>
      <c r="U5" s="48"/>
      <c r="V5" s="49"/>
      <c r="W5" s="244" t="s">
        <v>72</v>
      </c>
      <c r="X5" s="127"/>
      <c r="Y5" s="52"/>
      <c r="Z5" s="52" t="s">
        <v>73</v>
      </c>
      <c r="AA5" s="79" t="s">
        <v>463</v>
      </c>
    </row>
    <row r="6" spans="2:27" ht="21.6" customHeight="1">
      <c r="C6" s="54" t="s">
        <v>74</v>
      </c>
      <c r="D6" s="54" t="s">
        <v>75</v>
      </c>
      <c r="E6" s="399" t="s">
        <v>367</v>
      </c>
      <c r="F6" s="399"/>
      <c r="G6" s="399"/>
      <c r="H6" s="55" t="s">
        <v>76</v>
      </c>
      <c r="I6" s="56"/>
      <c r="J6" s="231"/>
      <c r="L6" s="54" t="s">
        <v>74</v>
      </c>
      <c r="M6" s="54" t="s">
        <v>75</v>
      </c>
      <c r="N6" s="399" t="str">
        <f>E6</f>
        <v>会場：刈羽ぴあパークAコート</v>
      </c>
      <c r="O6" s="399"/>
      <c r="P6" s="399"/>
      <c r="Q6" s="55" t="s">
        <v>76</v>
      </c>
      <c r="R6" s="56"/>
      <c r="U6" s="54" t="s">
        <v>74</v>
      </c>
      <c r="V6" s="54" t="s">
        <v>75</v>
      </c>
      <c r="W6" s="399" t="s">
        <v>368</v>
      </c>
      <c r="X6" s="399"/>
      <c r="Y6" s="399"/>
      <c r="Z6" s="55" t="s">
        <v>76</v>
      </c>
      <c r="AA6" s="56"/>
    </row>
    <row r="7" spans="2:27" ht="3.95" customHeight="1">
      <c r="C7" s="57"/>
      <c r="D7" s="58"/>
      <c r="E7" s="59"/>
      <c r="F7" s="59"/>
      <c r="G7" s="59"/>
      <c r="H7" s="60"/>
      <c r="I7" s="60"/>
      <c r="J7" s="60"/>
      <c r="L7" s="57"/>
      <c r="M7" s="58"/>
      <c r="N7" s="59"/>
      <c r="O7" s="59"/>
      <c r="P7" s="59"/>
      <c r="Q7" s="60"/>
      <c r="R7" s="60"/>
      <c r="U7" s="57"/>
      <c r="V7" s="58"/>
      <c r="W7" s="59"/>
      <c r="X7" s="59"/>
      <c r="Y7" s="59"/>
      <c r="Z7" s="60"/>
      <c r="AA7" s="60"/>
    </row>
    <row r="8" spans="2:27" ht="21.95" customHeight="1">
      <c r="B8" s="60" t="s">
        <v>11</v>
      </c>
      <c r="C8" s="61">
        <v>0.6875</v>
      </c>
      <c r="D8" s="62" t="s">
        <v>358</v>
      </c>
      <c r="E8" s="63" t="str">
        <f>予選L表!B9</f>
        <v>シバタSC</v>
      </c>
      <c r="F8" s="64" t="s">
        <v>441</v>
      </c>
      <c r="G8" s="65" t="str">
        <f>予選L表!B10</f>
        <v>長岡ビルボード</v>
      </c>
      <c r="H8" s="66" t="str">
        <f>E12</f>
        <v>FCヴァレミール</v>
      </c>
      <c r="I8" s="67" t="str">
        <f>G12</f>
        <v>FC CEREZO</v>
      </c>
      <c r="J8" s="73"/>
      <c r="K8" s="60" t="s">
        <v>11</v>
      </c>
      <c r="L8" s="61">
        <v>0.6875</v>
      </c>
      <c r="M8" s="62" t="s">
        <v>369</v>
      </c>
      <c r="N8" s="63" t="str">
        <f>予選L表!B39</f>
        <v>Primasale上越</v>
      </c>
      <c r="O8" s="64" t="s">
        <v>449</v>
      </c>
      <c r="P8" s="65" t="str">
        <f>予選L表!B41</f>
        <v>FC CEREZO</v>
      </c>
      <c r="Q8" s="125" t="str">
        <f>N12</f>
        <v>FC Artista U-15</v>
      </c>
      <c r="R8" s="126" t="str">
        <f>P12</f>
        <v>長岡ビルボード</v>
      </c>
      <c r="T8" s="60" t="s">
        <v>11</v>
      </c>
      <c r="U8" s="61">
        <v>0.6875</v>
      </c>
      <c r="V8" s="62" t="s">
        <v>428</v>
      </c>
      <c r="W8" s="63" t="str">
        <f>予選L表!B8</f>
        <v>FC Artista U-15</v>
      </c>
      <c r="X8" s="64" t="s">
        <v>492</v>
      </c>
      <c r="Y8" s="65" t="str">
        <f>予選L表!B9</f>
        <v>シバタSC</v>
      </c>
      <c r="Z8" s="325" t="str">
        <f>W12</f>
        <v>FCヴァレミール</v>
      </c>
      <c r="AA8" s="126" t="str">
        <f>Y12</f>
        <v>Primasale上越</v>
      </c>
    </row>
    <row r="9" spans="2:27" ht="3.95" customHeight="1">
      <c r="B9" s="60"/>
      <c r="C9" s="69"/>
      <c r="F9" s="70"/>
      <c r="H9" s="71"/>
      <c r="I9" s="71"/>
      <c r="J9" s="71"/>
      <c r="K9" s="60"/>
      <c r="L9" s="69"/>
      <c r="O9" s="70"/>
      <c r="Q9" s="71"/>
      <c r="R9" s="71"/>
      <c r="T9" s="60"/>
      <c r="U9" s="69"/>
      <c r="X9" s="70"/>
      <c r="Z9" s="71"/>
      <c r="AA9" s="71"/>
    </row>
    <row r="10" spans="2:27" ht="21.95" customHeight="1">
      <c r="B10" s="60" t="s">
        <v>12</v>
      </c>
      <c r="C10" s="62">
        <v>0.74305555555555547</v>
      </c>
      <c r="D10" s="62" t="s">
        <v>423</v>
      </c>
      <c r="E10" s="63" t="str">
        <f>予選L表!B39</f>
        <v>Primasale上越</v>
      </c>
      <c r="F10" s="64" t="s">
        <v>438</v>
      </c>
      <c r="G10" s="65" t="str">
        <f>予選L表!B40</f>
        <v>新潟ハマーレ</v>
      </c>
      <c r="H10" s="66" t="str">
        <f>E8</f>
        <v>シバタSC</v>
      </c>
      <c r="I10" s="67" t="str">
        <f>G8</f>
        <v>長岡ビルボード</v>
      </c>
      <c r="J10" s="73"/>
      <c r="K10" s="60" t="s">
        <v>12</v>
      </c>
      <c r="L10" s="62">
        <v>0.74305555555555547</v>
      </c>
      <c r="M10" s="62" t="str">
        <f>D10</f>
        <v>f</v>
      </c>
      <c r="N10" s="63" t="str">
        <f>予選L表!B38</f>
        <v>FCヴァレミール</v>
      </c>
      <c r="O10" s="64" t="s">
        <v>435</v>
      </c>
      <c r="P10" s="65" t="str">
        <f>予選L表!B40</f>
        <v>新潟ハマーレ</v>
      </c>
      <c r="Q10" s="66" t="str">
        <f>N8</f>
        <v>Primasale上越</v>
      </c>
      <c r="R10" s="67" t="str">
        <f>P8</f>
        <v>FC CEREZO</v>
      </c>
      <c r="T10" s="60" t="s">
        <v>12</v>
      </c>
      <c r="U10" s="62">
        <v>0.74305555555555547</v>
      </c>
      <c r="V10" s="62" t="str">
        <f>M10</f>
        <v>f</v>
      </c>
      <c r="W10" s="63" t="str">
        <f>予選L表!B40</f>
        <v>新潟ハマーレ</v>
      </c>
      <c r="X10" s="64" t="s">
        <v>431</v>
      </c>
      <c r="Y10" s="65" t="str">
        <f>予選L表!B41</f>
        <v>FC CEREZO</v>
      </c>
      <c r="Z10" s="325" t="str">
        <f>W8</f>
        <v>FC Artista U-15</v>
      </c>
      <c r="AA10" s="126" t="str">
        <f>Y8</f>
        <v>シバタSC</v>
      </c>
    </row>
    <row r="11" spans="2:27" ht="3.6" customHeight="1">
      <c r="B11" s="60"/>
      <c r="C11" s="69"/>
      <c r="F11" s="70"/>
      <c r="H11" s="71"/>
      <c r="I11" s="71"/>
      <c r="J11" s="73"/>
      <c r="K11" s="60"/>
      <c r="L11" s="69"/>
      <c r="M11" s="72"/>
      <c r="N11" s="227"/>
      <c r="O11" s="228"/>
      <c r="P11" s="227"/>
      <c r="Q11" s="73"/>
      <c r="R11" s="73"/>
      <c r="T11" s="60"/>
      <c r="U11" s="69"/>
      <c r="V11" s="72"/>
      <c r="W11" s="227"/>
      <c r="X11" s="228"/>
      <c r="Y11" s="227"/>
      <c r="Z11" s="73"/>
      <c r="AA11" s="73"/>
    </row>
    <row r="12" spans="2:27" ht="21.95" customHeight="1">
      <c r="B12" s="60" t="s">
        <v>13</v>
      </c>
      <c r="C12" s="62">
        <v>0.79861111111111116</v>
      </c>
      <c r="D12" s="62" t="s">
        <v>369</v>
      </c>
      <c r="E12" s="63" t="str">
        <f>予選L表!B38</f>
        <v>FCヴァレミール</v>
      </c>
      <c r="F12" s="64" t="s">
        <v>438</v>
      </c>
      <c r="G12" s="65" t="str">
        <f>予選L表!B41</f>
        <v>FC CEREZO</v>
      </c>
      <c r="H12" s="325" t="str">
        <f>E10</f>
        <v>Primasale上越</v>
      </c>
      <c r="I12" s="126" t="str">
        <f>G10</f>
        <v>新潟ハマーレ</v>
      </c>
      <c r="J12" s="73"/>
      <c r="K12" s="60" t="s">
        <v>13</v>
      </c>
      <c r="L12" s="62">
        <v>0.79861111111111116</v>
      </c>
      <c r="M12" s="62" t="s">
        <v>77</v>
      </c>
      <c r="N12" s="63" t="str">
        <f>予選L表!B8</f>
        <v>FC Artista U-15</v>
      </c>
      <c r="O12" s="64" t="s">
        <v>445</v>
      </c>
      <c r="P12" s="65" t="str">
        <f>予選L表!B10</f>
        <v>長岡ビルボード</v>
      </c>
      <c r="Q12" s="325" t="str">
        <f>N10</f>
        <v>FCヴァレミール</v>
      </c>
      <c r="R12" s="126" t="str">
        <f>P10</f>
        <v>新潟ハマーレ</v>
      </c>
      <c r="T12" s="60" t="s">
        <v>13</v>
      </c>
      <c r="U12" s="62">
        <v>0.79861111111111116</v>
      </c>
      <c r="V12" s="62" t="s">
        <v>369</v>
      </c>
      <c r="W12" s="63" t="str">
        <f>予選L表!B38</f>
        <v>FCヴァレミール</v>
      </c>
      <c r="X12" s="64" t="s">
        <v>491</v>
      </c>
      <c r="Y12" s="65" t="str">
        <f>予選L表!B39</f>
        <v>Primasale上越</v>
      </c>
      <c r="Z12" s="325" t="str">
        <f>W10</f>
        <v>新潟ハマーレ</v>
      </c>
      <c r="AA12" s="126" t="str">
        <f>Y10</f>
        <v>FC CEREZO</v>
      </c>
    </row>
    <row r="13" spans="2:27">
      <c r="B13" s="74"/>
      <c r="C13" s="75" t="s">
        <v>337</v>
      </c>
      <c r="D13" s="72"/>
      <c r="E13" s="405"/>
      <c r="F13" s="405"/>
      <c r="G13" s="405"/>
      <c r="H13" s="74"/>
      <c r="I13" s="73"/>
      <c r="J13" s="73"/>
      <c r="K13" s="74"/>
      <c r="L13" s="75" t="s">
        <v>337</v>
      </c>
      <c r="M13" s="72"/>
      <c r="N13" s="405"/>
      <c r="O13" s="405"/>
      <c r="P13" s="405"/>
      <c r="Q13" s="74"/>
      <c r="R13" s="73"/>
      <c r="T13" s="74"/>
      <c r="U13" s="75" t="s">
        <v>337</v>
      </c>
      <c r="V13" s="72"/>
      <c r="W13" s="405"/>
      <c r="X13" s="405"/>
      <c r="Y13" s="405"/>
      <c r="Z13" s="74"/>
      <c r="AA13" s="73"/>
    </row>
    <row r="14" spans="2:27" s="44" customFormat="1" ht="7.5" customHeight="1">
      <c r="C14" s="45"/>
      <c r="D14" s="46"/>
      <c r="E14" s="46"/>
      <c r="F14" s="46"/>
      <c r="G14" s="46"/>
      <c r="H14" s="46"/>
      <c r="I14" s="46"/>
      <c r="J14" s="46"/>
      <c r="L14" s="45"/>
      <c r="M14" s="46"/>
      <c r="N14" s="46"/>
      <c r="O14" s="46"/>
      <c r="P14" s="46"/>
      <c r="Q14" s="46"/>
      <c r="R14" s="46"/>
      <c r="U14" s="45"/>
      <c r="V14" s="46"/>
      <c r="W14" s="46"/>
      <c r="X14" s="46"/>
      <c r="Y14" s="46"/>
      <c r="Z14" s="46"/>
      <c r="AA14" s="46"/>
    </row>
    <row r="15" spans="2:27" ht="21.95" customHeight="1">
      <c r="C15" s="242">
        <v>0.66666666666666663</v>
      </c>
      <c r="D15" s="243" t="s">
        <v>71</v>
      </c>
      <c r="E15" s="244" t="s">
        <v>72</v>
      </c>
      <c r="F15" s="51"/>
      <c r="G15" s="52"/>
      <c r="H15" s="52" t="s">
        <v>73</v>
      </c>
      <c r="I15" s="79" t="s">
        <v>452</v>
      </c>
      <c r="J15" s="53"/>
      <c r="L15" s="48"/>
      <c r="M15" s="49"/>
      <c r="N15" s="244" t="s">
        <v>72</v>
      </c>
      <c r="O15" s="51"/>
      <c r="P15" s="52"/>
      <c r="Q15" s="52" t="s">
        <v>73</v>
      </c>
      <c r="R15" s="79" t="s">
        <v>458</v>
      </c>
      <c r="S15" s="47"/>
      <c r="U15" s="48"/>
      <c r="V15" s="49"/>
      <c r="W15" s="244" t="s">
        <v>72</v>
      </c>
      <c r="X15" s="51"/>
      <c r="Y15" s="52"/>
      <c r="Z15" s="52" t="s">
        <v>73</v>
      </c>
      <c r="AA15" s="79" t="s">
        <v>167</v>
      </c>
    </row>
    <row r="16" spans="2:27" ht="21.95" customHeight="1">
      <c r="C16" s="54" t="s">
        <v>74</v>
      </c>
      <c r="D16" s="54" t="s">
        <v>75</v>
      </c>
      <c r="E16" s="399" t="s">
        <v>370</v>
      </c>
      <c r="F16" s="399"/>
      <c r="G16" s="399"/>
      <c r="H16" s="55" t="s">
        <v>76</v>
      </c>
      <c r="I16" s="56"/>
      <c r="J16" s="231"/>
      <c r="L16" s="54" t="s">
        <v>74</v>
      </c>
      <c r="M16" s="54" t="s">
        <v>75</v>
      </c>
      <c r="N16" s="399" t="str">
        <f>E16</f>
        <v>会場：潟東サルビア</v>
      </c>
      <c r="O16" s="399"/>
      <c r="P16" s="399"/>
      <c r="Q16" s="55" t="s">
        <v>76</v>
      </c>
      <c r="R16" s="56"/>
      <c r="U16" s="54" t="s">
        <v>74</v>
      </c>
      <c r="V16" s="54" t="s">
        <v>75</v>
      </c>
      <c r="W16" s="399" t="str">
        <f>N16</f>
        <v>会場：潟東サルビア</v>
      </c>
      <c r="X16" s="399"/>
      <c r="Y16" s="399"/>
      <c r="Z16" s="55" t="s">
        <v>76</v>
      </c>
      <c r="AA16" s="56"/>
    </row>
    <row r="17" spans="2:27" ht="3.4" customHeight="1">
      <c r="C17" s="57"/>
      <c r="D17" s="58"/>
      <c r="E17" s="59"/>
      <c r="F17" s="59"/>
      <c r="G17" s="59"/>
      <c r="H17" s="60"/>
      <c r="I17" s="60"/>
      <c r="J17" s="60"/>
      <c r="L17" s="57"/>
      <c r="M17" s="58"/>
      <c r="N17" s="59"/>
      <c r="O17" s="59"/>
      <c r="P17" s="59"/>
      <c r="Q17" s="60"/>
      <c r="R17" s="60"/>
      <c r="U17" s="57"/>
      <c r="V17" s="58"/>
      <c r="W17" s="59"/>
      <c r="X17" s="59"/>
      <c r="Y17" s="59"/>
      <c r="Z17" s="60"/>
      <c r="AA17" s="60"/>
    </row>
    <row r="18" spans="2:27" ht="21.95" customHeight="1">
      <c r="B18" s="60" t="s">
        <v>11</v>
      </c>
      <c r="C18" s="61">
        <v>0.72916666666666663</v>
      </c>
      <c r="D18" s="62" t="s">
        <v>424</v>
      </c>
      <c r="E18" s="63" t="str">
        <f>予選L表!B15</f>
        <v>秋葉FC</v>
      </c>
      <c r="F18" s="64" t="s">
        <v>440</v>
      </c>
      <c r="G18" s="65" t="str">
        <f>予選L表!B16</f>
        <v>SCサンスマイルあらかわ</v>
      </c>
      <c r="H18" s="325" t="str">
        <f>E20</f>
        <v>bandai12</v>
      </c>
      <c r="I18" s="126" t="str">
        <f>G20</f>
        <v>五泉DEVA</v>
      </c>
      <c r="J18" s="73"/>
      <c r="K18" s="60" t="s">
        <v>11</v>
      </c>
      <c r="L18" s="61">
        <v>0.72916666666666663</v>
      </c>
      <c r="M18" s="62" t="s">
        <v>359</v>
      </c>
      <c r="N18" s="63" t="str">
        <f>予選L表!B20</f>
        <v>県央FC</v>
      </c>
      <c r="O18" s="64" t="s">
        <v>360</v>
      </c>
      <c r="P18" s="65" t="str">
        <f>予選L表!B22</f>
        <v>五泉DEVA</v>
      </c>
      <c r="Q18" s="325" t="str">
        <f>N20</f>
        <v>柏崎ユナイテッド</v>
      </c>
      <c r="R18" s="126" t="str">
        <f>P20</f>
        <v>SCサンスマイルあらかわ</v>
      </c>
      <c r="T18" s="60" t="s">
        <v>11</v>
      </c>
      <c r="U18" s="61">
        <v>0.72916666666666663</v>
      </c>
      <c r="V18" s="304" t="s">
        <v>225</v>
      </c>
      <c r="W18" s="305" t="str">
        <f>N20</f>
        <v>柏崎ユナイテッド</v>
      </c>
      <c r="X18" s="64" t="s">
        <v>448</v>
      </c>
      <c r="Y18" s="306" t="str">
        <f>E18</f>
        <v>秋葉FC</v>
      </c>
      <c r="Z18" s="307" t="str">
        <f>W20</f>
        <v>県央FC</v>
      </c>
      <c r="AA18" s="308" t="str">
        <f>Y20</f>
        <v>bandai12</v>
      </c>
    </row>
    <row r="19" spans="2:27" ht="3" customHeight="1">
      <c r="B19" s="60"/>
      <c r="C19" s="69"/>
      <c r="F19" s="70"/>
      <c r="H19" s="71"/>
      <c r="I19" s="71"/>
      <c r="J19" s="71"/>
      <c r="K19" s="60"/>
      <c r="L19" s="69"/>
      <c r="O19" s="70"/>
      <c r="Q19" s="71"/>
      <c r="R19" s="71"/>
      <c r="T19" s="303"/>
      <c r="U19" s="69"/>
      <c r="V19" s="320"/>
      <c r="W19" s="320"/>
      <c r="X19" s="70"/>
      <c r="Y19" s="320"/>
      <c r="Z19" s="343"/>
      <c r="AA19" s="343"/>
    </row>
    <row r="20" spans="2:27" ht="21.95" customHeight="1">
      <c r="B20" s="60" t="s">
        <v>12</v>
      </c>
      <c r="C20" s="62">
        <v>0.78472222222222221</v>
      </c>
      <c r="D20" s="62" t="s">
        <v>365</v>
      </c>
      <c r="E20" s="63" t="str">
        <f>予選L表!B21</f>
        <v>bandai12</v>
      </c>
      <c r="F20" s="64" t="s">
        <v>360</v>
      </c>
      <c r="G20" s="65" t="str">
        <f>予選L表!B22</f>
        <v>五泉DEVA</v>
      </c>
      <c r="H20" s="125" t="str">
        <f>E18</f>
        <v>秋葉FC</v>
      </c>
      <c r="I20" s="126" t="str">
        <f>G18</f>
        <v>SCサンスマイルあらかわ</v>
      </c>
      <c r="J20" s="73"/>
      <c r="K20" s="60" t="s">
        <v>12</v>
      </c>
      <c r="L20" s="62">
        <v>0.78472222222222221</v>
      </c>
      <c r="M20" s="62" t="s">
        <v>225</v>
      </c>
      <c r="N20" s="63" t="str">
        <f>予選L表!B14</f>
        <v>柏崎ユナイテッド</v>
      </c>
      <c r="O20" s="64" t="s">
        <v>444</v>
      </c>
      <c r="P20" s="65" t="str">
        <f>予選L表!B16</f>
        <v>SCサンスマイルあらかわ</v>
      </c>
      <c r="Q20" s="66" t="str">
        <f>N18</f>
        <v>県央FC</v>
      </c>
      <c r="R20" s="67" t="str">
        <f>P18</f>
        <v>五泉DEVA</v>
      </c>
      <c r="T20" s="60" t="s">
        <v>12</v>
      </c>
      <c r="U20" s="62">
        <v>0.78472222222222221</v>
      </c>
      <c r="V20" s="304" t="s">
        <v>359</v>
      </c>
      <c r="W20" s="305" t="str">
        <f>N18</f>
        <v>県央FC</v>
      </c>
      <c r="X20" s="64" t="s">
        <v>487</v>
      </c>
      <c r="Y20" s="306" t="str">
        <f>E20</f>
        <v>bandai12</v>
      </c>
      <c r="Z20" s="307" t="str">
        <f>W18</f>
        <v>柏崎ユナイテッド</v>
      </c>
      <c r="AA20" s="308" t="str">
        <f>Y18</f>
        <v>秋葉FC</v>
      </c>
    </row>
    <row r="21" spans="2:27">
      <c r="B21" s="74"/>
      <c r="C21" s="75" t="s">
        <v>238</v>
      </c>
      <c r="D21" s="72"/>
      <c r="E21" s="405"/>
      <c r="F21" s="405"/>
      <c r="G21" s="405"/>
      <c r="H21" s="74"/>
      <c r="I21" s="74"/>
      <c r="J21" s="74"/>
      <c r="K21" s="74"/>
      <c r="L21" s="75" t="s">
        <v>238</v>
      </c>
      <c r="M21" s="72"/>
      <c r="N21" s="406"/>
      <c r="O21" s="406"/>
      <c r="P21" s="406"/>
      <c r="Q21" s="74"/>
      <c r="R21" s="74"/>
      <c r="T21" s="74"/>
      <c r="U21" s="75" t="s">
        <v>238</v>
      </c>
      <c r="V21" s="72"/>
      <c r="W21" s="405"/>
      <c r="X21" s="405"/>
      <c r="Y21" s="405"/>
      <c r="Z21" s="74"/>
      <c r="AA21" s="74"/>
    </row>
    <row r="22" spans="2:27" s="44" customFormat="1" ht="7.15" customHeight="1">
      <c r="C22" s="45"/>
      <c r="D22" s="46"/>
      <c r="E22" s="46"/>
      <c r="F22" s="46"/>
      <c r="G22" s="46"/>
      <c r="H22" s="46"/>
      <c r="I22" s="46"/>
      <c r="J22" s="46"/>
      <c r="L22" s="45"/>
      <c r="M22" s="46"/>
      <c r="N22" s="46"/>
      <c r="O22" s="46"/>
      <c r="P22" s="46"/>
      <c r="Q22" s="46"/>
      <c r="R22" s="46"/>
      <c r="U22" s="45"/>
      <c r="V22" s="46"/>
      <c r="W22" s="46"/>
      <c r="X22" s="46"/>
      <c r="Y22" s="46"/>
      <c r="Z22" s="46"/>
      <c r="AA22" s="46"/>
    </row>
    <row r="23" spans="2:27" ht="21.95" customHeight="1">
      <c r="C23" s="242">
        <v>0.6875</v>
      </c>
      <c r="D23" s="243" t="s">
        <v>71</v>
      </c>
      <c r="E23" s="244" t="s">
        <v>72</v>
      </c>
      <c r="F23" s="51"/>
      <c r="G23" s="52"/>
      <c r="H23" s="52" t="s">
        <v>73</v>
      </c>
      <c r="I23" s="79" t="s">
        <v>453</v>
      </c>
      <c r="J23" s="79"/>
      <c r="L23" s="48"/>
      <c r="M23" s="49"/>
      <c r="N23" s="244" t="s">
        <v>72</v>
      </c>
      <c r="O23" s="51"/>
      <c r="P23" s="52"/>
      <c r="Q23" s="52" t="s">
        <v>73</v>
      </c>
      <c r="R23" s="79" t="s">
        <v>459</v>
      </c>
      <c r="U23" s="48"/>
      <c r="V23" s="49"/>
      <c r="W23" s="244" t="s">
        <v>72</v>
      </c>
      <c r="X23" s="51"/>
      <c r="Y23" s="52"/>
      <c r="Z23" s="52" t="s">
        <v>73</v>
      </c>
      <c r="AA23" s="79" t="s">
        <v>464</v>
      </c>
    </row>
    <row r="24" spans="2:27" ht="21.95" customHeight="1">
      <c r="C24" s="54" t="s">
        <v>74</v>
      </c>
      <c r="D24" s="54" t="s">
        <v>75</v>
      </c>
      <c r="E24" s="399" t="s">
        <v>427</v>
      </c>
      <c r="F24" s="399"/>
      <c r="G24" s="399"/>
      <c r="H24" s="55" t="s">
        <v>76</v>
      </c>
      <c r="I24" s="56"/>
      <c r="J24" s="231"/>
      <c r="L24" s="54" t="s">
        <v>74</v>
      </c>
      <c r="M24" s="54" t="s">
        <v>75</v>
      </c>
      <c r="N24" s="399" t="str">
        <f>E24</f>
        <v>会場：柿崎運動公園</v>
      </c>
      <c r="O24" s="399"/>
      <c r="P24" s="399"/>
      <c r="Q24" s="55" t="s">
        <v>76</v>
      </c>
      <c r="R24" s="56"/>
      <c r="U24" s="54" t="s">
        <v>74</v>
      </c>
      <c r="V24" s="54" t="s">
        <v>75</v>
      </c>
      <c r="W24" s="399" t="str">
        <f>N24</f>
        <v>会場：柿崎運動公園</v>
      </c>
      <c r="X24" s="399"/>
      <c r="Y24" s="399"/>
      <c r="Z24" s="55" t="s">
        <v>76</v>
      </c>
      <c r="AA24" s="56"/>
    </row>
    <row r="25" spans="2:27" ht="3.95" customHeight="1">
      <c r="C25" s="57"/>
      <c r="D25" s="58"/>
      <c r="E25" s="59"/>
      <c r="F25" s="59"/>
      <c r="G25" s="59"/>
      <c r="H25" s="60"/>
      <c r="I25" s="60"/>
      <c r="J25" s="60"/>
      <c r="L25" s="57"/>
      <c r="M25" s="58"/>
      <c r="N25" s="59"/>
      <c r="O25" s="59"/>
      <c r="P25" s="59"/>
      <c r="Q25" s="60"/>
      <c r="R25" s="60"/>
      <c r="U25" s="57"/>
      <c r="V25" s="58"/>
      <c r="W25" s="59"/>
      <c r="X25" s="59"/>
      <c r="Y25" s="59"/>
      <c r="Z25" s="60"/>
      <c r="AA25" s="60"/>
    </row>
    <row r="26" spans="2:27" ht="21.95" customHeight="1">
      <c r="B26" s="60" t="s">
        <v>11</v>
      </c>
      <c r="C26" s="61">
        <v>0.72916666666666663</v>
      </c>
      <c r="D26" s="62" t="s">
        <v>426</v>
      </c>
      <c r="E26" s="63" t="str">
        <f>予選L表!B27</f>
        <v>オヴェランツァ新潟</v>
      </c>
      <c r="F26" s="64" t="s">
        <v>431</v>
      </c>
      <c r="G26" s="65" t="str">
        <f>予選L表!B28</f>
        <v>くびき野FC</v>
      </c>
      <c r="H26" s="66" t="str">
        <f>E28</f>
        <v>上越春日FC</v>
      </c>
      <c r="I26" s="67" t="str">
        <f>G28</f>
        <v>ステラ/トレジャー合同</v>
      </c>
      <c r="J26" s="73"/>
      <c r="K26" s="60" t="s">
        <v>11</v>
      </c>
      <c r="L26" s="61">
        <v>0.72916666666666663</v>
      </c>
      <c r="M26" s="62" t="str">
        <f>D26</f>
        <v>ｄ</v>
      </c>
      <c r="N26" s="63" t="str">
        <f>E26</f>
        <v>オヴェランツァ新潟</v>
      </c>
      <c r="O26" s="64" t="s">
        <v>443</v>
      </c>
      <c r="P26" s="65" t="str">
        <f>G28</f>
        <v>ステラ/トレジャー合同</v>
      </c>
      <c r="Q26" s="66" t="str">
        <f>N28</f>
        <v>上越春日FC</v>
      </c>
      <c r="R26" s="67" t="str">
        <f>P28</f>
        <v>くびき野FC</v>
      </c>
      <c r="T26" s="60" t="s">
        <v>11</v>
      </c>
      <c r="U26" s="61">
        <v>0.72916666666666663</v>
      </c>
      <c r="V26" s="62" t="str">
        <f>M26</f>
        <v>ｄ</v>
      </c>
      <c r="W26" s="63" t="str">
        <f>G26</f>
        <v>くびき野FC</v>
      </c>
      <c r="X26" s="64" t="s">
        <v>488</v>
      </c>
      <c r="Y26" s="65" t="str">
        <f>G28</f>
        <v>ステラ/トレジャー合同</v>
      </c>
      <c r="Z26" s="325" t="str">
        <f>W28</f>
        <v>上越春日FC</v>
      </c>
      <c r="AA26" s="126" t="str">
        <f>Y28</f>
        <v>オヴェランツァ新潟</v>
      </c>
    </row>
    <row r="27" spans="2:27" ht="3.95" customHeight="1">
      <c r="B27" s="60"/>
      <c r="C27" s="69"/>
      <c r="F27" s="70"/>
      <c r="H27" s="71"/>
      <c r="I27" s="71"/>
      <c r="J27" s="71"/>
      <c r="K27" s="60"/>
      <c r="L27" s="69"/>
      <c r="O27" s="70"/>
      <c r="Q27" s="71"/>
      <c r="R27" s="71"/>
      <c r="T27" s="60"/>
      <c r="U27" s="69"/>
      <c r="X27" s="70"/>
      <c r="Z27" s="71"/>
      <c r="AA27" s="71"/>
    </row>
    <row r="28" spans="2:27" ht="21.95" customHeight="1">
      <c r="B28" s="60" t="s">
        <v>12</v>
      </c>
      <c r="C28" s="62">
        <v>0.78472222222222221</v>
      </c>
      <c r="D28" s="62" t="s">
        <v>426</v>
      </c>
      <c r="E28" s="63" t="str">
        <f>予選L表!B26</f>
        <v>上越春日FC</v>
      </c>
      <c r="F28" s="64" t="s">
        <v>432</v>
      </c>
      <c r="G28" s="65" t="str">
        <f>予選L表!B29</f>
        <v>ステラ/トレジャー合同</v>
      </c>
      <c r="H28" s="66" t="str">
        <f>E26</f>
        <v>オヴェランツァ新潟</v>
      </c>
      <c r="I28" s="67" t="str">
        <f>G26</f>
        <v>くびき野FC</v>
      </c>
      <c r="J28" s="73"/>
      <c r="K28" s="60" t="s">
        <v>12</v>
      </c>
      <c r="L28" s="354">
        <v>0.78472222222222221</v>
      </c>
      <c r="M28" s="62" t="str">
        <f>D28</f>
        <v>ｄ</v>
      </c>
      <c r="N28" s="63" t="str">
        <f>E28</f>
        <v>上越春日FC</v>
      </c>
      <c r="O28" s="64" t="s">
        <v>444</v>
      </c>
      <c r="P28" s="65" t="str">
        <f>G26</f>
        <v>くびき野FC</v>
      </c>
      <c r="Q28" s="66" t="str">
        <f>N26</f>
        <v>オヴェランツァ新潟</v>
      </c>
      <c r="R28" s="67" t="str">
        <f>P26</f>
        <v>ステラ/トレジャー合同</v>
      </c>
      <c r="T28" s="60" t="s">
        <v>12</v>
      </c>
      <c r="U28" s="354">
        <v>0.78472222222222221</v>
      </c>
      <c r="V28" s="62" t="str">
        <f>M28</f>
        <v>ｄ</v>
      </c>
      <c r="W28" s="63" t="str">
        <f>N28</f>
        <v>上越春日FC</v>
      </c>
      <c r="X28" s="64" t="s">
        <v>489</v>
      </c>
      <c r="Y28" s="65" t="str">
        <f>N26</f>
        <v>オヴェランツァ新潟</v>
      </c>
      <c r="Z28" s="325" t="str">
        <f>W26</f>
        <v>くびき野FC</v>
      </c>
      <c r="AA28" s="126" t="str">
        <f>Y26</f>
        <v>ステラ/トレジャー合同</v>
      </c>
    </row>
    <row r="29" spans="2:27" ht="13.5" customHeight="1">
      <c r="B29" s="74"/>
      <c r="C29" s="75" t="s">
        <v>238</v>
      </c>
      <c r="D29" s="72"/>
      <c r="E29" s="400"/>
      <c r="F29" s="400"/>
      <c r="G29" s="400"/>
      <c r="H29" s="74"/>
      <c r="I29" s="74"/>
      <c r="J29" s="74"/>
      <c r="K29" s="74"/>
      <c r="L29" s="75" t="s">
        <v>238</v>
      </c>
      <c r="M29" s="72"/>
      <c r="N29" s="400"/>
      <c r="O29" s="400"/>
      <c r="P29" s="400"/>
      <c r="Q29" s="74"/>
      <c r="R29" s="74"/>
      <c r="T29" s="74"/>
      <c r="U29" s="75" t="s">
        <v>238</v>
      </c>
      <c r="V29" s="72"/>
      <c r="W29" s="400"/>
      <c r="X29" s="400"/>
      <c r="Y29" s="400"/>
      <c r="Z29" s="74"/>
      <c r="AA29" s="74"/>
    </row>
    <row r="30" spans="2:27" ht="7.9" customHeight="1"/>
    <row r="31" spans="2:27" ht="21.95" customHeight="1">
      <c r="C31" s="242">
        <v>0.6875</v>
      </c>
      <c r="D31" s="243" t="s">
        <v>71</v>
      </c>
      <c r="E31" s="244" t="s">
        <v>72</v>
      </c>
      <c r="F31" s="51"/>
      <c r="G31" s="52"/>
      <c r="H31" s="52" t="s">
        <v>73</v>
      </c>
      <c r="I31" s="79" t="s">
        <v>454</v>
      </c>
      <c r="J31" s="79"/>
      <c r="L31" s="48"/>
      <c r="M31" s="49"/>
      <c r="N31" s="244" t="s">
        <v>72</v>
      </c>
      <c r="O31" s="51"/>
      <c r="P31" s="52"/>
      <c r="Q31" s="52" t="s">
        <v>73</v>
      </c>
      <c r="R31" s="79" t="s">
        <v>460</v>
      </c>
      <c r="U31" s="48"/>
      <c r="V31" s="49"/>
      <c r="W31" s="244" t="s">
        <v>72</v>
      </c>
      <c r="X31" s="51"/>
      <c r="Y31" s="52"/>
      <c r="Z31" s="52" t="s">
        <v>73</v>
      </c>
      <c r="AA31" s="79" t="s">
        <v>465</v>
      </c>
    </row>
    <row r="32" spans="2:27" ht="21.95" customHeight="1">
      <c r="C32" s="54" t="s">
        <v>74</v>
      </c>
      <c r="D32" s="54" t="s">
        <v>75</v>
      </c>
      <c r="E32" s="399" t="s">
        <v>248</v>
      </c>
      <c r="F32" s="399"/>
      <c r="G32" s="399"/>
      <c r="H32" s="55" t="s">
        <v>76</v>
      </c>
      <c r="I32" s="56"/>
      <c r="J32" s="231"/>
      <c r="L32" s="54" t="s">
        <v>74</v>
      </c>
      <c r="M32" s="54" t="s">
        <v>75</v>
      </c>
      <c r="N32" s="399" t="str">
        <f>E32</f>
        <v>会場：アルビレッジEピッチ</v>
      </c>
      <c r="O32" s="399"/>
      <c r="P32" s="399"/>
      <c r="Q32" s="55" t="s">
        <v>76</v>
      </c>
      <c r="R32" s="56"/>
      <c r="U32" s="54" t="s">
        <v>74</v>
      </c>
      <c r="V32" s="54" t="s">
        <v>75</v>
      </c>
      <c r="W32" s="399" t="str">
        <f>N32</f>
        <v>会場：アルビレッジEピッチ</v>
      </c>
      <c r="X32" s="399"/>
      <c r="Y32" s="399"/>
      <c r="Z32" s="55" t="s">
        <v>76</v>
      </c>
      <c r="AA32" s="56"/>
    </row>
    <row r="33" spans="2:27" ht="3.95" customHeight="1">
      <c r="C33" s="57"/>
      <c r="D33" s="58"/>
      <c r="E33" s="59"/>
      <c r="F33" s="59"/>
      <c r="G33" s="59"/>
      <c r="H33" s="60"/>
      <c r="I33" s="60"/>
      <c r="J33" s="60"/>
      <c r="L33" s="57"/>
      <c r="M33" s="58"/>
      <c r="N33" s="59"/>
      <c r="O33" s="59"/>
      <c r="P33" s="59"/>
      <c r="Q33" s="60"/>
      <c r="R33" s="60"/>
      <c r="U33" s="57"/>
      <c r="V33" s="58"/>
      <c r="W33" s="59"/>
      <c r="X33" s="59"/>
      <c r="Y33" s="59"/>
      <c r="Z33" s="60"/>
      <c r="AA33" s="60"/>
    </row>
    <row r="34" spans="2:27" ht="21.95" customHeight="1">
      <c r="B34" s="60" t="s">
        <v>11</v>
      </c>
      <c r="C34" s="61">
        <v>0.72916666666666663</v>
      </c>
      <c r="D34" s="62" t="s">
        <v>78</v>
      </c>
      <c r="E34" s="63" t="str">
        <f>予選L表!B33</f>
        <v>グランヴォーチェ柏崎</v>
      </c>
      <c r="F34" s="64" t="s">
        <v>435</v>
      </c>
      <c r="G34" s="65" t="str">
        <f>予選L表!B34</f>
        <v>Cresce FC</v>
      </c>
      <c r="H34" s="66" t="str">
        <f>E36</f>
        <v>ジェス新潟東SC</v>
      </c>
      <c r="I34" s="67" t="str">
        <f>G36</f>
        <v>Noede/FOOTBOAR合同</v>
      </c>
      <c r="J34" s="73"/>
      <c r="K34" s="60" t="s">
        <v>11</v>
      </c>
      <c r="L34" s="61">
        <v>0.72916666666666663</v>
      </c>
      <c r="M34" s="62" t="str">
        <f>D34</f>
        <v>e</v>
      </c>
      <c r="N34" s="63" t="str">
        <f>E34</f>
        <v>グランヴォーチェ柏崎</v>
      </c>
      <c r="O34" s="64" t="s">
        <v>446</v>
      </c>
      <c r="P34" s="65" t="str">
        <f>G36</f>
        <v>Noede/FOOTBOAR合同</v>
      </c>
      <c r="Q34" s="66" t="str">
        <f>N36</f>
        <v>ジェス新潟東SC</v>
      </c>
      <c r="R34" s="67" t="str">
        <f>P36</f>
        <v>Cresce FC</v>
      </c>
      <c r="T34" s="60" t="s">
        <v>11</v>
      </c>
      <c r="U34" s="61">
        <v>0.72916666666666663</v>
      </c>
      <c r="V34" s="304" t="s">
        <v>225</v>
      </c>
      <c r="W34" s="305" t="str">
        <f>G34</f>
        <v>Cresce FC</v>
      </c>
      <c r="X34" s="64" t="s">
        <v>490</v>
      </c>
      <c r="Y34" s="306" t="str">
        <f>G36</f>
        <v>Noede/FOOTBOAR合同</v>
      </c>
      <c r="Z34" s="307" t="str">
        <f>W36</f>
        <v>ジェス新潟東SC</v>
      </c>
      <c r="AA34" s="308" t="str">
        <f>Y36</f>
        <v>グランヴォーチェ柏崎</v>
      </c>
    </row>
    <row r="35" spans="2:27" ht="3.95" customHeight="1">
      <c r="B35" s="60"/>
      <c r="C35" s="69"/>
      <c r="F35" s="70"/>
      <c r="H35" s="71"/>
      <c r="I35" s="71"/>
      <c r="J35" s="71"/>
      <c r="K35" s="60"/>
      <c r="L35" s="69"/>
      <c r="O35" s="70"/>
      <c r="Q35" s="71"/>
      <c r="R35" s="71"/>
      <c r="T35" s="60"/>
      <c r="U35" s="69"/>
      <c r="V35" s="320"/>
      <c r="W35" s="320"/>
      <c r="X35" s="70"/>
      <c r="Y35" s="320"/>
      <c r="Z35" s="343"/>
      <c r="AA35" s="343"/>
    </row>
    <row r="36" spans="2:27" ht="21.6" customHeight="1">
      <c r="B36" s="60" t="s">
        <v>12</v>
      </c>
      <c r="C36" s="62">
        <v>0.78472222222222221</v>
      </c>
      <c r="D36" s="62" t="s">
        <v>78</v>
      </c>
      <c r="E36" s="63" t="str">
        <f>予選L表!B32</f>
        <v>ジェス新潟東SC</v>
      </c>
      <c r="F36" s="64" t="s">
        <v>436</v>
      </c>
      <c r="G36" s="65" t="str">
        <f>予選L表!B35</f>
        <v>Noede/FOOTBOAR合同</v>
      </c>
      <c r="H36" s="66" t="str">
        <f>E34</f>
        <v>グランヴォーチェ柏崎</v>
      </c>
      <c r="I36" s="67" t="str">
        <f>G34</f>
        <v>Cresce FC</v>
      </c>
      <c r="J36" s="73"/>
      <c r="K36" s="60" t="s">
        <v>12</v>
      </c>
      <c r="L36" s="354">
        <v>0.78472222222222221</v>
      </c>
      <c r="M36" s="62" t="str">
        <f>D36</f>
        <v>e</v>
      </c>
      <c r="N36" s="63" t="str">
        <f>E36</f>
        <v>ジェス新潟東SC</v>
      </c>
      <c r="O36" s="64" t="s">
        <v>447</v>
      </c>
      <c r="P36" s="65" t="str">
        <f>G34</f>
        <v>Cresce FC</v>
      </c>
      <c r="Q36" s="66" t="str">
        <f>N34</f>
        <v>グランヴォーチェ柏崎</v>
      </c>
      <c r="R36" s="67" t="str">
        <f>P34</f>
        <v>Noede/FOOTBOAR合同</v>
      </c>
      <c r="T36" s="60" t="s">
        <v>12</v>
      </c>
      <c r="U36" s="354">
        <v>0.78472222222222221</v>
      </c>
      <c r="V36" s="304" t="str">
        <f>M36</f>
        <v>e</v>
      </c>
      <c r="W36" s="305" t="str">
        <f>E36</f>
        <v>ジェス新潟東SC</v>
      </c>
      <c r="X36" s="64" t="s">
        <v>438</v>
      </c>
      <c r="Y36" s="306" t="str">
        <f>E34</f>
        <v>グランヴォーチェ柏崎</v>
      </c>
      <c r="Z36" s="307" t="str">
        <f>W34</f>
        <v>Cresce FC</v>
      </c>
      <c r="AA36" s="308" t="str">
        <f>Y34</f>
        <v>Noede/FOOTBOAR合同</v>
      </c>
    </row>
    <row r="37" spans="2:27" ht="4.1500000000000004" customHeight="1">
      <c r="B37" s="60"/>
      <c r="C37" s="72"/>
      <c r="D37" s="72"/>
      <c r="E37" s="227"/>
      <c r="F37" s="228"/>
      <c r="G37" s="227"/>
      <c r="H37" s="73"/>
      <c r="I37" s="73"/>
      <c r="J37" s="73"/>
      <c r="K37" s="60"/>
      <c r="L37" s="72"/>
      <c r="M37" s="72"/>
      <c r="N37" s="227"/>
      <c r="O37" s="228"/>
      <c r="P37" s="227"/>
      <c r="Q37" s="73"/>
      <c r="R37" s="73"/>
      <c r="T37" s="60"/>
      <c r="U37" s="69"/>
      <c r="V37" s="72"/>
      <c r="W37" s="227"/>
      <c r="X37" s="228"/>
      <c r="Y37" s="227"/>
      <c r="Z37" s="73"/>
      <c r="AA37" s="73"/>
    </row>
    <row r="38" spans="2:27" ht="13.15" customHeight="1">
      <c r="B38" s="60"/>
      <c r="C38" s="233" t="s">
        <v>238</v>
      </c>
      <c r="D38" s="72"/>
      <c r="E38" s="229"/>
      <c r="F38" s="230"/>
      <c r="G38" s="229"/>
      <c r="H38" s="73"/>
      <c r="I38" s="73"/>
      <c r="J38" s="73"/>
      <c r="K38" s="60"/>
      <c r="L38" s="233" t="s">
        <v>238</v>
      </c>
      <c r="M38" s="72"/>
      <c r="N38" s="229"/>
      <c r="O38" s="230"/>
      <c r="P38" s="229"/>
      <c r="Q38" s="73"/>
      <c r="R38" s="73"/>
      <c r="T38" s="60"/>
      <c r="U38" s="75" t="s">
        <v>238</v>
      </c>
      <c r="V38" s="72"/>
      <c r="W38" s="229"/>
      <c r="X38" s="230"/>
      <c r="Y38" s="229"/>
      <c r="Z38" s="73"/>
      <c r="AA38" s="73"/>
    </row>
    <row r="39" spans="2:27" s="44" customFormat="1" ht="7.15" customHeight="1">
      <c r="C39" s="45"/>
      <c r="D39" s="46"/>
      <c r="E39" s="46"/>
      <c r="F39" s="46"/>
      <c r="G39" s="46"/>
      <c r="H39" s="46"/>
      <c r="I39" s="46"/>
      <c r="J39" s="46"/>
      <c r="L39" s="45"/>
      <c r="M39" s="46"/>
      <c r="N39" s="46"/>
      <c r="O39" s="46"/>
      <c r="P39" s="46"/>
      <c r="Q39" s="46"/>
      <c r="R39" s="46"/>
      <c r="U39" s="77"/>
      <c r="V39" s="46"/>
      <c r="W39" s="46"/>
      <c r="X39" s="46"/>
      <c r="Y39" s="46"/>
      <c r="Z39" s="46"/>
      <c r="AA39" s="46"/>
    </row>
    <row r="40" spans="2:27" ht="21.95" customHeight="1">
      <c r="C40" s="242">
        <v>0.6875</v>
      </c>
      <c r="D40" s="243" t="s">
        <v>71</v>
      </c>
      <c r="E40" s="244" t="s">
        <v>72</v>
      </c>
      <c r="F40" s="127"/>
      <c r="G40" s="52"/>
      <c r="H40" s="52" t="s">
        <v>73</v>
      </c>
      <c r="I40" s="79" t="s">
        <v>455</v>
      </c>
      <c r="J40" s="79"/>
      <c r="L40" s="48"/>
      <c r="M40" s="49"/>
      <c r="N40" s="244" t="s">
        <v>72</v>
      </c>
      <c r="O40" s="127"/>
      <c r="P40" s="52"/>
      <c r="Q40" s="52" t="s">
        <v>73</v>
      </c>
      <c r="R40" s="79" t="s">
        <v>461</v>
      </c>
      <c r="U40" s="48"/>
      <c r="V40" s="49"/>
      <c r="W40" s="50" t="s">
        <v>72</v>
      </c>
      <c r="X40" s="127"/>
      <c r="Y40" s="52"/>
      <c r="Z40" s="52" t="s">
        <v>73</v>
      </c>
      <c r="AA40" s="79" t="s">
        <v>466</v>
      </c>
    </row>
    <row r="41" spans="2:27" ht="21.95" customHeight="1">
      <c r="C41" s="54" t="s">
        <v>74</v>
      </c>
      <c r="D41" s="54" t="s">
        <v>75</v>
      </c>
      <c r="E41" s="399" t="s">
        <v>371</v>
      </c>
      <c r="F41" s="399"/>
      <c r="G41" s="399"/>
      <c r="H41" s="55" t="s">
        <v>76</v>
      </c>
      <c r="I41" s="56"/>
      <c r="J41" s="231"/>
      <c r="L41" s="54" t="s">
        <v>74</v>
      </c>
      <c r="M41" s="54" t="s">
        <v>75</v>
      </c>
      <c r="N41" s="399" t="s">
        <v>371</v>
      </c>
      <c r="O41" s="399"/>
      <c r="P41" s="399"/>
      <c r="Q41" s="55" t="s">
        <v>76</v>
      </c>
      <c r="R41" s="56"/>
      <c r="U41" s="54" t="s">
        <v>74</v>
      </c>
      <c r="V41" s="54" t="s">
        <v>75</v>
      </c>
      <c r="W41" s="399" t="s">
        <v>425</v>
      </c>
      <c r="X41" s="399"/>
      <c r="Y41" s="399"/>
      <c r="Z41" s="55" t="s">
        <v>76</v>
      </c>
      <c r="AA41" s="56"/>
    </row>
    <row r="42" spans="2:27" ht="3.95" customHeight="1">
      <c r="C42" s="57"/>
      <c r="D42" s="58"/>
      <c r="E42" s="59"/>
      <c r="F42" s="59"/>
      <c r="G42" s="59"/>
      <c r="H42" s="60"/>
      <c r="I42" s="60"/>
      <c r="J42" s="60"/>
      <c r="L42" s="57"/>
      <c r="M42" s="58"/>
      <c r="N42" s="59"/>
      <c r="O42" s="59"/>
      <c r="P42" s="59"/>
      <c r="Q42" s="60"/>
      <c r="R42" s="60"/>
      <c r="U42" s="57"/>
      <c r="V42" s="58"/>
      <c r="W42" s="59"/>
      <c r="X42" s="59"/>
      <c r="Y42" s="59"/>
      <c r="Z42" s="60"/>
      <c r="AA42" s="60"/>
    </row>
    <row r="43" spans="2:27" ht="21.95" customHeight="1">
      <c r="B43" s="60" t="s">
        <v>11</v>
      </c>
      <c r="C43" s="61">
        <v>0.72916666666666663</v>
      </c>
      <c r="D43" s="62" t="s">
        <v>79</v>
      </c>
      <c r="E43" s="63" t="str">
        <f>予選L表!B45</f>
        <v>FC LAZO</v>
      </c>
      <c r="F43" s="64" t="s">
        <v>433</v>
      </c>
      <c r="G43" s="65" t="str">
        <f>予選L表!B46</f>
        <v>巻SC</v>
      </c>
      <c r="H43" s="125" t="str">
        <f>E45</f>
        <v>OFCファンタジスタ</v>
      </c>
      <c r="I43" s="126" t="str">
        <f>G45</f>
        <v>アトレティコ魚沼</v>
      </c>
      <c r="J43" s="73"/>
      <c r="K43" s="60" t="s">
        <v>11</v>
      </c>
      <c r="L43" s="61">
        <v>0.72916666666666663</v>
      </c>
      <c r="M43" s="62" t="str">
        <f>D43</f>
        <v>g</v>
      </c>
      <c r="N43" s="63" t="str">
        <f>E43</f>
        <v>FC LAZO</v>
      </c>
      <c r="O43" s="64" t="s">
        <v>444</v>
      </c>
      <c r="P43" s="65" t="str">
        <f>G45</f>
        <v>アトレティコ魚沼</v>
      </c>
      <c r="Q43" s="125" t="str">
        <f>N45</f>
        <v>OFCファンタジスタ</v>
      </c>
      <c r="R43" s="126" t="str">
        <f>P45</f>
        <v>巻SC</v>
      </c>
      <c r="T43" s="60" t="s">
        <v>11</v>
      </c>
      <c r="U43" s="61">
        <v>0.72916666666666663</v>
      </c>
      <c r="V43" s="62" t="str">
        <f>M43</f>
        <v>g</v>
      </c>
      <c r="W43" s="63" t="str">
        <f>G43</f>
        <v>巻SC</v>
      </c>
      <c r="X43" s="64" t="s">
        <v>495</v>
      </c>
      <c r="Y43" s="65" t="str">
        <f>G45</f>
        <v>アトレティコ魚沼</v>
      </c>
      <c r="Z43" s="125" t="str">
        <f>W45</f>
        <v>OFCファンタジスタ</v>
      </c>
      <c r="AA43" s="126" t="str">
        <f>Y45</f>
        <v>FC LAZO</v>
      </c>
    </row>
    <row r="44" spans="2:27" ht="3.95" customHeight="1">
      <c r="B44" s="60"/>
      <c r="C44" s="69"/>
      <c r="F44" s="70"/>
      <c r="H44" s="71"/>
      <c r="I44" s="71"/>
      <c r="J44" s="71"/>
      <c r="K44" s="60"/>
      <c r="L44" s="69"/>
      <c r="O44" s="70"/>
      <c r="Q44" s="71"/>
      <c r="R44" s="71"/>
      <c r="T44" s="60"/>
      <c r="U44" s="69"/>
      <c r="X44" s="70"/>
      <c r="Z44" s="71"/>
      <c r="AA44" s="71"/>
    </row>
    <row r="45" spans="2:27" ht="21.95" customHeight="1">
      <c r="B45" s="60" t="s">
        <v>12</v>
      </c>
      <c r="C45" s="62">
        <v>0.78472222222222221</v>
      </c>
      <c r="D45" s="62" t="s">
        <v>79</v>
      </c>
      <c r="E45" s="63" t="str">
        <f>予選L表!B44</f>
        <v>OFCファンタジスタ</v>
      </c>
      <c r="F45" s="64" t="s">
        <v>434</v>
      </c>
      <c r="G45" s="65" t="str">
        <f>予選L表!B47</f>
        <v>アトレティコ魚沼</v>
      </c>
      <c r="H45" s="125" t="str">
        <f>E43</f>
        <v>FC LAZO</v>
      </c>
      <c r="I45" s="126" t="str">
        <f>G43</f>
        <v>巻SC</v>
      </c>
      <c r="J45" s="73"/>
      <c r="K45" s="60" t="s">
        <v>12</v>
      </c>
      <c r="L45" s="354">
        <v>0.78472222222222221</v>
      </c>
      <c r="M45" s="62" t="str">
        <f>D45</f>
        <v>g</v>
      </c>
      <c r="N45" s="63" t="str">
        <f>E45</f>
        <v>OFCファンタジスタ</v>
      </c>
      <c r="O45" s="64" t="s">
        <v>438</v>
      </c>
      <c r="P45" s="65" t="str">
        <f>G43</f>
        <v>巻SC</v>
      </c>
      <c r="Q45" s="125" t="str">
        <f>N43</f>
        <v>FC LAZO</v>
      </c>
      <c r="R45" s="126" t="str">
        <f>P43</f>
        <v>アトレティコ魚沼</v>
      </c>
      <c r="T45" s="60" t="s">
        <v>12</v>
      </c>
      <c r="U45" s="354">
        <v>0.78472222222222221</v>
      </c>
      <c r="V45" s="62" t="str">
        <f>M45</f>
        <v>g</v>
      </c>
      <c r="W45" s="63" t="str">
        <f>E45</f>
        <v>OFCファンタジスタ</v>
      </c>
      <c r="X45" s="64" t="s">
        <v>19</v>
      </c>
      <c r="Y45" s="65" t="str">
        <f>E43</f>
        <v>FC LAZO</v>
      </c>
      <c r="Z45" s="125" t="str">
        <f>W43</f>
        <v>巻SC</v>
      </c>
      <c r="AA45" s="126" t="str">
        <f>Y43</f>
        <v>アトレティコ魚沼</v>
      </c>
    </row>
    <row r="46" spans="2:27" ht="13.5" customHeight="1">
      <c r="B46" s="74"/>
      <c r="C46" s="75" t="s">
        <v>238</v>
      </c>
      <c r="D46" s="72"/>
      <c r="E46" s="400"/>
      <c r="F46" s="400"/>
      <c r="G46" s="400"/>
      <c r="H46" s="74"/>
      <c r="I46" s="74"/>
      <c r="J46" s="74"/>
      <c r="K46" s="74"/>
      <c r="L46" s="75" t="s">
        <v>238</v>
      </c>
      <c r="M46" s="72"/>
      <c r="N46" s="400"/>
      <c r="O46" s="400"/>
      <c r="P46" s="400"/>
      <c r="Q46" s="74"/>
      <c r="R46" s="74"/>
      <c r="T46" s="74"/>
      <c r="U46" s="75" t="s">
        <v>238</v>
      </c>
      <c r="V46" s="72"/>
      <c r="W46" s="400"/>
      <c r="X46" s="400"/>
      <c r="Y46" s="400"/>
      <c r="Z46" s="74"/>
      <c r="AA46" s="74"/>
    </row>
    <row r="47" spans="2:27" s="44" customFormat="1" ht="7.5" customHeight="1">
      <c r="B47" s="76"/>
      <c r="C47" s="77"/>
      <c r="D47" s="78"/>
      <c r="E47" s="76"/>
      <c r="F47" s="76"/>
      <c r="G47" s="76"/>
      <c r="H47" s="76"/>
      <c r="I47" s="76"/>
      <c r="J47" s="76"/>
      <c r="K47" s="76"/>
      <c r="L47" s="77"/>
      <c r="M47" s="78"/>
      <c r="N47" s="76"/>
      <c r="O47" s="76"/>
      <c r="P47" s="76"/>
      <c r="Q47" s="76"/>
      <c r="R47" s="76"/>
      <c r="T47" s="76"/>
      <c r="U47" s="77"/>
      <c r="V47" s="78"/>
      <c r="W47" s="76"/>
      <c r="X47" s="76"/>
      <c r="Y47" s="76"/>
      <c r="Z47" s="76"/>
      <c r="AA47" s="76"/>
    </row>
    <row r="48" spans="2:27" ht="21.95" customHeight="1">
      <c r="C48" s="242">
        <v>0.6875</v>
      </c>
      <c r="D48" s="243" t="s">
        <v>71</v>
      </c>
      <c r="E48" s="244" t="s">
        <v>72</v>
      </c>
      <c r="F48" s="51"/>
      <c r="G48" s="52"/>
      <c r="H48" s="52" t="s">
        <v>73</v>
      </c>
      <c r="I48" s="79" t="s">
        <v>456</v>
      </c>
      <c r="J48" s="79"/>
      <c r="L48" s="48"/>
      <c r="M48" s="49"/>
      <c r="N48" s="244" t="s">
        <v>72</v>
      </c>
      <c r="O48" s="51"/>
      <c r="P48" s="52"/>
      <c r="Q48" s="52" t="s">
        <v>73</v>
      </c>
      <c r="R48" s="79" t="s">
        <v>462</v>
      </c>
      <c r="U48" s="48"/>
      <c r="V48" s="49"/>
      <c r="W48" s="244" t="s">
        <v>72</v>
      </c>
      <c r="X48" s="51"/>
      <c r="Y48" s="52"/>
      <c r="Z48" s="52" t="s">
        <v>73</v>
      </c>
      <c r="AA48" s="79" t="s">
        <v>467</v>
      </c>
    </row>
    <row r="49" spans="2:27" ht="21.95" customHeight="1">
      <c r="C49" s="54" t="s">
        <v>74</v>
      </c>
      <c r="D49" s="54" t="s">
        <v>75</v>
      </c>
      <c r="E49" s="399" t="s">
        <v>297</v>
      </c>
      <c r="F49" s="399"/>
      <c r="G49" s="399"/>
      <c r="H49" s="55" t="s">
        <v>76</v>
      </c>
      <c r="I49" s="56"/>
      <c r="J49" s="231"/>
      <c r="L49" s="54" t="s">
        <v>74</v>
      </c>
      <c r="M49" s="54" t="s">
        <v>75</v>
      </c>
      <c r="N49" s="399" t="str">
        <f>E49</f>
        <v>会場：長岡ニュータウン</v>
      </c>
      <c r="O49" s="399"/>
      <c r="P49" s="399"/>
      <c r="Q49" s="55" t="s">
        <v>76</v>
      </c>
      <c r="R49" s="56"/>
      <c r="U49" s="54" t="s">
        <v>74</v>
      </c>
      <c r="V49" s="54" t="s">
        <v>75</v>
      </c>
      <c r="W49" s="401" t="s">
        <v>429</v>
      </c>
      <c r="X49" s="401"/>
      <c r="Y49" s="401"/>
      <c r="Z49" s="55" t="s">
        <v>76</v>
      </c>
      <c r="AA49" s="56"/>
    </row>
    <row r="50" spans="2:27" ht="3.95" customHeight="1">
      <c r="C50" s="57"/>
      <c r="D50" s="58"/>
      <c r="E50" s="59"/>
      <c r="F50" s="59"/>
      <c r="G50" s="59"/>
      <c r="H50" s="60"/>
      <c r="I50" s="60"/>
      <c r="J50" s="60"/>
      <c r="L50" s="57"/>
      <c r="M50" s="58"/>
      <c r="N50" s="59"/>
      <c r="O50" s="59"/>
      <c r="P50" s="59"/>
      <c r="Q50" s="60"/>
      <c r="R50" s="60"/>
      <c r="U50" s="57"/>
      <c r="V50" s="58"/>
      <c r="W50" s="59"/>
      <c r="X50" s="59"/>
      <c r="Y50" s="59"/>
      <c r="Z50" s="60"/>
      <c r="AA50" s="60"/>
    </row>
    <row r="51" spans="2:27" ht="21.95" customHeight="1">
      <c r="B51" s="60" t="s">
        <v>11</v>
      </c>
      <c r="C51" s="61">
        <v>0.72916666666666663</v>
      </c>
      <c r="D51" s="62" t="s">
        <v>80</v>
      </c>
      <c r="E51" s="63" t="str">
        <f>予選L表!B51</f>
        <v>EPOCH横越</v>
      </c>
      <c r="F51" s="64" t="s">
        <v>439</v>
      </c>
      <c r="G51" s="65" t="str">
        <f>予選L表!B52</f>
        <v>青山FC AFC94</v>
      </c>
      <c r="H51" s="66" t="str">
        <f>E53</f>
        <v>エボルブFC</v>
      </c>
      <c r="I51" s="67" t="str">
        <f>G53</f>
        <v>糸魚川FC</v>
      </c>
      <c r="J51" s="73"/>
      <c r="K51" s="60" t="s">
        <v>11</v>
      </c>
      <c r="L51" s="61">
        <v>0.72916666666666663</v>
      </c>
      <c r="M51" s="62" t="str">
        <f>D51</f>
        <v>h</v>
      </c>
      <c r="N51" s="63" t="str">
        <f>E51</f>
        <v>EPOCH横越</v>
      </c>
      <c r="O51" s="64" t="s">
        <v>450</v>
      </c>
      <c r="P51" s="65" t="str">
        <f>G53</f>
        <v>糸魚川FC</v>
      </c>
      <c r="Q51" s="125" t="str">
        <f>N53</f>
        <v>エボルブFC</v>
      </c>
      <c r="R51" s="126" t="str">
        <f>P53</f>
        <v>青山FC AFC94</v>
      </c>
      <c r="T51" s="60" t="s">
        <v>11</v>
      </c>
      <c r="U51" s="61">
        <v>0.72916666666666663</v>
      </c>
      <c r="V51" s="62" t="str">
        <f>M51</f>
        <v>h</v>
      </c>
      <c r="W51" s="63" t="str">
        <f>P53</f>
        <v>青山FC AFC94</v>
      </c>
      <c r="X51" s="64" t="s">
        <v>493</v>
      </c>
      <c r="Y51" s="65" t="str">
        <f>P51</f>
        <v>糸魚川FC</v>
      </c>
      <c r="Z51" s="325" t="str">
        <f>W53</f>
        <v>エボルブFC</v>
      </c>
      <c r="AA51" s="126" t="str">
        <f>Y53</f>
        <v>EPOCH横越</v>
      </c>
    </row>
    <row r="52" spans="2:27" ht="3.95" customHeight="1">
      <c r="B52" s="60"/>
      <c r="C52" s="69"/>
      <c r="F52" s="70"/>
      <c r="H52" s="71"/>
      <c r="I52" s="71"/>
      <c r="J52" s="71"/>
      <c r="K52" s="60"/>
      <c r="L52" s="69"/>
      <c r="O52" s="70"/>
      <c r="Q52" s="71"/>
      <c r="R52" s="71"/>
      <c r="T52" s="60"/>
      <c r="U52" s="69"/>
      <c r="X52" s="70"/>
      <c r="Z52" s="71"/>
      <c r="AA52" s="71"/>
    </row>
    <row r="53" spans="2:27" ht="21.95" customHeight="1">
      <c r="B53" s="60" t="s">
        <v>12</v>
      </c>
      <c r="C53" s="62">
        <v>0.78472222222222221</v>
      </c>
      <c r="D53" s="62" t="s">
        <v>80</v>
      </c>
      <c r="E53" s="63" t="str">
        <f>予選L表!B50</f>
        <v>エボルブFC</v>
      </c>
      <c r="F53" s="64" t="s">
        <v>438</v>
      </c>
      <c r="G53" s="65" t="str">
        <f>予選L表!B53</f>
        <v>糸魚川FC</v>
      </c>
      <c r="H53" s="125" t="str">
        <f>E51</f>
        <v>EPOCH横越</v>
      </c>
      <c r="I53" s="126" t="str">
        <f>G51</f>
        <v>青山FC AFC94</v>
      </c>
      <c r="J53" s="73"/>
      <c r="K53" s="60" t="s">
        <v>12</v>
      </c>
      <c r="L53" s="354">
        <v>0.78472222222222221</v>
      </c>
      <c r="M53" s="62" t="str">
        <f>D53</f>
        <v>h</v>
      </c>
      <c r="N53" s="63" t="str">
        <f>E53</f>
        <v>エボルブFC</v>
      </c>
      <c r="O53" s="64" t="s">
        <v>448</v>
      </c>
      <c r="P53" s="65" t="str">
        <f>G51</f>
        <v>青山FC AFC94</v>
      </c>
      <c r="Q53" s="66" t="str">
        <f>N51</f>
        <v>EPOCH横越</v>
      </c>
      <c r="R53" s="67" t="str">
        <f>P51</f>
        <v>糸魚川FC</v>
      </c>
      <c r="T53" s="60" t="s">
        <v>12</v>
      </c>
      <c r="U53" s="354">
        <v>0.78472222222222221</v>
      </c>
      <c r="V53" s="62" t="str">
        <f>M53</f>
        <v>h</v>
      </c>
      <c r="W53" s="63" t="str">
        <f>N53</f>
        <v>エボルブFC</v>
      </c>
      <c r="X53" s="64" t="s">
        <v>494</v>
      </c>
      <c r="Y53" s="65" t="str">
        <f>E51</f>
        <v>EPOCH横越</v>
      </c>
      <c r="Z53" s="325" t="str">
        <f>W51</f>
        <v>青山FC AFC94</v>
      </c>
      <c r="AA53" s="126" t="str">
        <f>Y51</f>
        <v>糸魚川FC</v>
      </c>
    </row>
    <row r="54" spans="2:27" ht="4.1500000000000004" customHeight="1">
      <c r="B54" s="60"/>
      <c r="C54" s="72"/>
      <c r="D54" s="72"/>
      <c r="E54" s="227"/>
      <c r="F54" s="228"/>
      <c r="G54" s="227"/>
      <c r="H54" s="73"/>
      <c r="I54" s="73"/>
      <c r="J54" s="73"/>
      <c r="K54" s="60"/>
      <c r="L54" s="72"/>
      <c r="M54" s="72"/>
      <c r="N54" s="227"/>
      <c r="O54" s="228"/>
      <c r="P54" s="227"/>
      <c r="Q54" s="73"/>
      <c r="R54" s="73"/>
      <c r="T54" s="60"/>
      <c r="U54" s="72"/>
      <c r="V54" s="72"/>
      <c r="W54" s="227"/>
      <c r="X54" s="228"/>
      <c r="Y54" s="227"/>
      <c r="Z54" s="73"/>
      <c r="AA54" s="73"/>
    </row>
    <row r="55" spans="2:27" ht="21.95" customHeight="1">
      <c r="B55" s="60"/>
      <c r="C55" s="233" t="s">
        <v>238</v>
      </c>
      <c r="D55" s="72"/>
      <c r="E55" s="229"/>
      <c r="F55" s="230"/>
      <c r="G55" s="229"/>
      <c r="H55" s="73"/>
      <c r="I55" s="73"/>
      <c r="J55" s="73"/>
      <c r="K55" s="60"/>
      <c r="L55" s="233" t="s">
        <v>238</v>
      </c>
      <c r="M55" s="72"/>
      <c r="N55" s="229"/>
      <c r="O55" s="230"/>
      <c r="P55" s="229"/>
      <c r="Q55" s="73"/>
      <c r="R55" s="73"/>
      <c r="T55" s="60"/>
      <c r="U55" s="233" t="s">
        <v>238</v>
      </c>
      <c r="V55" s="72"/>
      <c r="W55" s="229"/>
      <c r="X55" s="230"/>
      <c r="Y55" s="229"/>
      <c r="Z55" s="73"/>
      <c r="AA55" s="73"/>
    </row>
    <row r="56" spans="2:27" s="44" customFormat="1" ht="7.5" customHeight="1">
      <c r="C56" s="45"/>
      <c r="D56" s="46"/>
      <c r="E56" s="46"/>
      <c r="F56" s="46"/>
      <c r="G56" s="46"/>
      <c r="H56" s="46"/>
      <c r="I56" s="46"/>
      <c r="J56" s="46"/>
      <c r="L56" s="45"/>
      <c r="M56" s="46"/>
      <c r="N56" s="46"/>
      <c r="O56" s="46"/>
      <c r="P56" s="46"/>
      <c r="Q56" s="46"/>
      <c r="R56" s="46"/>
      <c r="U56" s="45"/>
      <c r="V56" s="46"/>
      <c r="W56" s="46"/>
      <c r="X56" s="46"/>
      <c r="Y56" s="46"/>
      <c r="Z56" s="46"/>
      <c r="AA56" s="46"/>
    </row>
  </sheetData>
  <mergeCells count="37">
    <mergeCell ref="C1:I1"/>
    <mergeCell ref="C2:I2"/>
    <mergeCell ref="L2:R2"/>
    <mergeCell ref="C4:I4"/>
    <mergeCell ref="L4:R4"/>
    <mergeCell ref="U2:AA2"/>
    <mergeCell ref="U4:AA4"/>
    <mergeCell ref="W16:Y16"/>
    <mergeCell ref="W21:Y21"/>
    <mergeCell ref="E32:G32"/>
    <mergeCell ref="N32:P32"/>
    <mergeCell ref="E6:G6"/>
    <mergeCell ref="N6:P6"/>
    <mergeCell ref="E13:G13"/>
    <mergeCell ref="N13:P13"/>
    <mergeCell ref="E16:G16"/>
    <mergeCell ref="N16:P16"/>
    <mergeCell ref="E21:G21"/>
    <mergeCell ref="N21:P21"/>
    <mergeCell ref="W6:Y6"/>
    <mergeCell ref="W13:Y13"/>
    <mergeCell ref="W24:Y24"/>
    <mergeCell ref="W29:Y29"/>
    <mergeCell ref="E29:G29"/>
    <mergeCell ref="N29:P29"/>
    <mergeCell ref="E49:G49"/>
    <mergeCell ref="N49:P49"/>
    <mergeCell ref="W49:Y49"/>
    <mergeCell ref="E41:G41"/>
    <mergeCell ref="N41:P41"/>
    <mergeCell ref="W41:Y41"/>
    <mergeCell ref="E46:G46"/>
    <mergeCell ref="N46:P46"/>
    <mergeCell ref="W46:Y46"/>
    <mergeCell ref="W32:Y32"/>
    <mergeCell ref="E24:G24"/>
    <mergeCell ref="N24:P24"/>
  </mergeCells>
  <phoneticPr fontId="1"/>
  <pageMargins left="0.7" right="0.7" top="0.75" bottom="0.75" header="0.3" footer="0.3"/>
  <pageSetup paperSize="9" scale="63" orientation="portrait" r:id="rId1"/>
  <colBreaks count="2" manualBreakCount="2">
    <brk id="9" max="66" man="1"/>
    <brk id="18" max="6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25"/>
  <sheetViews>
    <sheetView zoomScale="70" zoomScaleNormal="70" workbookViewId="0">
      <selection activeCell="AT14" sqref="AT14:AW21"/>
    </sheetView>
  </sheetViews>
  <sheetFormatPr defaultRowHeight="18.75"/>
  <cols>
    <col min="1" max="102" width="1.875" customWidth="1"/>
  </cols>
  <sheetData>
    <row r="1" spans="1:111" ht="19.5">
      <c r="A1" s="430" t="s">
        <v>257</v>
      </c>
      <c r="B1" s="430"/>
      <c r="C1" s="430"/>
      <c r="D1" s="430"/>
      <c r="E1" s="430"/>
      <c r="F1" s="430"/>
      <c r="G1" s="430"/>
      <c r="H1" s="430"/>
      <c r="I1" s="430"/>
      <c r="J1" s="430"/>
      <c r="K1" s="430"/>
      <c r="L1" s="430"/>
    </row>
    <row r="3" spans="1:111" ht="19.5">
      <c r="F3" s="414" t="s">
        <v>375</v>
      </c>
      <c r="G3" s="414"/>
      <c r="H3" s="414"/>
      <c r="I3" s="414"/>
      <c r="J3" s="414"/>
      <c r="K3" s="414"/>
      <c r="L3" s="414"/>
      <c r="M3" s="414"/>
      <c r="N3" s="414"/>
      <c r="O3" s="414"/>
      <c r="P3" s="414"/>
      <c r="Q3" s="414"/>
      <c r="R3" s="414"/>
      <c r="S3" s="414"/>
      <c r="T3" s="245"/>
      <c r="U3" s="245"/>
      <c r="V3" s="245"/>
      <c r="W3" s="245"/>
      <c r="X3" s="245"/>
      <c r="Y3" s="246"/>
      <c r="Z3" s="247"/>
      <c r="AA3" s="245"/>
      <c r="AB3" s="245"/>
      <c r="AC3" s="245"/>
      <c r="AD3" s="245"/>
      <c r="AE3" s="245"/>
      <c r="AF3" s="414" t="s">
        <v>375</v>
      </c>
      <c r="AG3" s="414"/>
      <c r="AH3" s="414"/>
      <c r="AI3" s="414"/>
      <c r="AJ3" s="414"/>
      <c r="AK3" s="414"/>
      <c r="AL3" s="414"/>
      <c r="AM3" s="414"/>
      <c r="AN3" s="414"/>
      <c r="AO3" s="414"/>
      <c r="AP3" s="414"/>
      <c r="AQ3" s="414"/>
      <c r="AR3" s="414"/>
      <c r="AS3" s="414"/>
      <c r="AT3" s="245"/>
      <c r="AU3" s="245"/>
      <c r="AV3" s="245"/>
      <c r="AW3" s="245"/>
      <c r="AX3" s="245"/>
      <c r="AY3" s="246"/>
      <c r="AZ3" s="247"/>
      <c r="BA3" s="245"/>
      <c r="BB3" s="245"/>
      <c r="BC3" s="245"/>
      <c r="BD3" s="245"/>
      <c r="BF3" s="414" t="s">
        <v>376</v>
      </c>
      <c r="BG3" s="414"/>
      <c r="BH3" s="414"/>
      <c r="BI3" s="414"/>
      <c r="BJ3" s="414"/>
      <c r="BK3" s="414"/>
      <c r="BL3" s="414"/>
      <c r="BM3" s="414"/>
      <c r="BN3" s="414"/>
      <c r="BO3" s="414"/>
      <c r="BP3" s="414"/>
      <c r="BQ3" s="414"/>
      <c r="BR3" s="414"/>
      <c r="BS3" s="414"/>
      <c r="BT3" s="245"/>
      <c r="BU3" s="245"/>
      <c r="BV3" s="245"/>
      <c r="BW3" s="245"/>
      <c r="BX3" s="245"/>
      <c r="BY3" s="246"/>
      <c r="BZ3" s="247"/>
      <c r="CA3" s="245"/>
      <c r="CB3" s="245"/>
      <c r="CC3" s="245"/>
      <c r="CD3" s="245"/>
      <c r="CE3" s="245"/>
      <c r="CF3" s="414" t="s">
        <v>239</v>
      </c>
      <c r="CG3" s="414"/>
      <c r="CH3" s="414"/>
      <c r="CI3" s="414"/>
      <c r="CJ3" s="414"/>
      <c r="CK3" s="414"/>
      <c r="CL3" s="414"/>
      <c r="CM3" s="414"/>
      <c r="CN3" s="414"/>
      <c r="CO3" s="414"/>
      <c r="CP3" s="414"/>
      <c r="CQ3" s="414"/>
      <c r="CR3" s="414"/>
      <c r="CS3" s="414"/>
    </row>
    <row r="4" spans="1:111">
      <c r="AI4" s="2"/>
      <c r="AJ4" s="2"/>
      <c r="AK4" s="2"/>
      <c r="AL4" s="2"/>
      <c r="AM4" s="2"/>
      <c r="AN4" s="2"/>
      <c r="AO4" s="2"/>
      <c r="AP4" s="2"/>
    </row>
    <row r="5" spans="1:111">
      <c r="E5" s="429" t="s">
        <v>251</v>
      </c>
      <c r="F5" s="429"/>
      <c r="G5" s="429"/>
      <c r="H5" s="429"/>
      <c r="I5" s="2"/>
      <c r="J5" s="2"/>
      <c r="K5" s="2"/>
      <c r="L5" s="2"/>
      <c r="M5" s="2"/>
      <c r="N5" s="2"/>
      <c r="O5" s="2"/>
      <c r="P5" s="2"/>
      <c r="Q5" s="429" t="s">
        <v>252</v>
      </c>
      <c r="R5" s="429"/>
      <c r="S5" s="429"/>
      <c r="T5" s="429"/>
      <c r="U5" s="2"/>
      <c r="V5" s="2"/>
      <c r="W5" s="2"/>
      <c r="X5" s="2"/>
      <c r="Y5" s="2"/>
      <c r="Z5" s="2"/>
      <c r="AA5" s="2"/>
      <c r="AB5" s="2"/>
      <c r="AC5" s="2"/>
      <c r="AD5" s="2"/>
      <c r="AE5" s="429" t="s">
        <v>254</v>
      </c>
      <c r="AF5" s="429"/>
      <c r="AG5" s="429"/>
      <c r="AH5" s="429"/>
      <c r="AQ5" s="429" t="s">
        <v>253</v>
      </c>
      <c r="AR5" s="429"/>
      <c r="AS5" s="429"/>
      <c r="AT5" s="429"/>
      <c r="AU5" s="2"/>
      <c r="AV5" s="2"/>
      <c r="AW5" s="2"/>
      <c r="AX5" s="2"/>
      <c r="AY5" s="2"/>
      <c r="AZ5" s="2"/>
      <c r="BA5" s="2"/>
      <c r="BB5" s="2"/>
      <c r="BC5" s="2"/>
      <c r="BD5" s="2"/>
      <c r="BE5" s="429" t="s">
        <v>255</v>
      </c>
      <c r="BF5" s="429"/>
      <c r="BG5" s="429"/>
      <c r="BH5" s="429"/>
      <c r="BI5" s="2"/>
      <c r="BJ5" s="2"/>
      <c r="BK5" s="2"/>
      <c r="BL5" s="2"/>
      <c r="BM5" s="2"/>
      <c r="BN5" s="2"/>
      <c r="BO5" s="2"/>
      <c r="BP5" s="2"/>
      <c r="BQ5" s="429" t="s">
        <v>256</v>
      </c>
      <c r="BR5" s="429"/>
      <c r="BS5" s="429"/>
      <c r="BT5" s="429"/>
      <c r="BU5" s="2"/>
      <c r="BV5" s="2"/>
      <c r="BW5" s="2"/>
      <c r="BX5" s="2"/>
      <c r="BY5" s="2"/>
      <c r="BZ5" s="2"/>
      <c r="CA5" s="2"/>
      <c r="CB5" s="2"/>
      <c r="CC5" s="2"/>
      <c r="CD5" s="2"/>
      <c r="CE5" s="429" t="s">
        <v>250</v>
      </c>
      <c r="CF5" s="429"/>
      <c r="CG5" s="429"/>
      <c r="CH5" s="429"/>
      <c r="CQ5" s="429" t="s">
        <v>249</v>
      </c>
      <c r="CR5" s="429"/>
      <c r="CS5" s="429"/>
      <c r="CT5" s="429"/>
    </row>
    <row r="6" spans="1:111" s="140" customFormat="1" ht="16.899999999999999" customHeight="1">
      <c r="A6"/>
      <c r="B6"/>
      <c r="D6" s="235"/>
      <c r="E6" s="235"/>
      <c r="F6" s="364"/>
      <c r="G6" s="235"/>
      <c r="H6" s="235"/>
      <c r="I6" s="235"/>
      <c r="J6" s="421"/>
      <c r="K6" s="419"/>
      <c r="L6" s="419"/>
      <c r="M6" s="419"/>
      <c r="N6" s="419"/>
      <c r="O6" s="419"/>
      <c r="P6" s="235"/>
      <c r="Q6" s="235"/>
      <c r="R6" s="364"/>
      <c r="S6" s="146"/>
      <c r="T6" s="235"/>
      <c r="U6" s="235"/>
      <c r="Z6" s="164"/>
      <c r="AB6" s="165"/>
      <c r="AD6" s="235"/>
      <c r="AE6" s="235"/>
      <c r="AF6" s="364"/>
      <c r="AG6" s="235"/>
      <c r="AH6" s="235"/>
      <c r="AI6" s="235"/>
      <c r="AJ6" s="421"/>
      <c r="AK6" s="419"/>
      <c r="AL6" s="419"/>
      <c r="AM6" s="419"/>
      <c r="AN6" s="419"/>
      <c r="AO6" s="419"/>
      <c r="AP6" s="235"/>
      <c r="AQ6" s="235"/>
      <c r="AR6" s="364"/>
      <c r="AS6" s="146"/>
      <c r="AT6" s="235"/>
      <c r="AU6" s="235"/>
      <c r="AX6" s="165"/>
      <c r="AZ6" s="164"/>
      <c r="BA6"/>
      <c r="BB6"/>
      <c r="BD6" s="235"/>
      <c r="BE6" s="235"/>
      <c r="BF6" s="364"/>
      <c r="BG6" s="235"/>
      <c r="BH6" s="235"/>
      <c r="BI6" s="235"/>
      <c r="BJ6" s="421"/>
      <c r="BK6" s="419"/>
      <c r="BL6" s="419"/>
      <c r="BM6" s="419"/>
      <c r="BN6" s="419"/>
      <c r="BO6" s="419"/>
      <c r="BP6" s="235"/>
      <c r="BQ6" s="235"/>
      <c r="BR6" s="364"/>
      <c r="BS6" s="146"/>
      <c r="BT6" s="235"/>
      <c r="BU6" s="235"/>
      <c r="BX6" s="165"/>
      <c r="BZ6" s="164"/>
      <c r="CA6"/>
      <c r="CB6" s="167"/>
      <c r="CD6" s="235"/>
      <c r="CE6" s="235"/>
      <c r="CF6" s="364"/>
      <c r="CG6" s="235"/>
      <c r="CH6" s="235"/>
      <c r="CI6" s="235"/>
      <c r="CJ6" s="421"/>
      <c r="CK6" s="419"/>
      <c r="CL6" s="419"/>
      <c r="CM6" s="419"/>
      <c r="CN6" s="419"/>
      <c r="CO6" s="419"/>
      <c r="CP6" s="235"/>
      <c r="CQ6" s="235"/>
      <c r="CR6" s="364"/>
      <c r="CS6" s="146"/>
      <c r="CT6" s="235"/>
      <c r="CU6" s="235"/>
      <c r="CX6"/>
      <c r="CY6"/>
      <c r="CZ6"/>
      <c r="DA6"/>
      <c r="DB6"/>
      <c r="DC6"/>
      <c r="DD6"/>
      <c r="DE6"/>
      <c r="DF6"/>
      <c r="DG6"/>
    </row>
    <row r="7" spans="1:111" s="140" customFormat="1" ht="16.899999999999999" customHeight="1" thickBot="1">
      <c r="A7"/>
      <c r="B7"/>
      <c r="D7" s="365"/>
      <c r="E7" s="365"/>
      <c r="F7" s="366"/>
      <c r="G7" s="235"/>
      <c r="H7" s="235"/>
      <c r="I7" s="235"/>
      <c r="J7" s="235"/>
      <c r="K7" s="235"/>
      <c r="L7" s="235"/>
      <c r="M7" s="235"/>
      <c r="N7" s="235"/>
      <c r="O7" s="235"/>
      <c r="P7" s="365"/>
      <c r="Q7" s="365"/>
      <c r="R7" s="366"/>
      <c r="S7" s="141"/>
      <c r="T7" s="154"/>
      <c r="U7" s="154"/>
      <c r="Z7" s="164"/>
      <c r="AB7" s="165"/>
      <c r="AD7" s="365"/>
      <c r="AE7" s="365"/>
      <c r="AF7" s="366"/>
      <c r="AG7" s="141"/>
      <c r="AH7" s="235"/>
      <c r="AI7" s="235"/>
      <c r="AJ7" s="235"/>
      <c r="AK7" s="235"/>
      <c r="AL7" s="235"/>
      <c r="AM7" s="235"/>
      <c r="AN7" s="235"/>
      <c r="AO7" s="235"/>
      <c r="AP7" s="365"/>
      <c r="AQ7" s="365"/>
      <c r="AR7" s="366"/>
      <c r="AS7" s="141"/>
      <c r="AT7" s="154"/>
      <c r="AU7" s="154"/>
      <c r="AX7" s="165"/>
      <c r="AZ7" s="164"/>
      <c r="BA7"/>
      <c r="BB7"/>
      <c r="BD7" s="365"/>
      <c r="BE7" s="365"/>
      <c r="BF7" s="366"/>
      <c r="BG7" s="235"/>
      <c r="BH7" s="235"/>
      <c r="BI7" s="235"/>
      <c r="BJ7" s="235"/>
      <c r="BK7" s="235"/>
      <c r="BL7" s="235"/>
      <c r="BM7" s="235"/>
      <c r="BN7" s="235"/>
      <c r="BO7" s="235"/>
      <c r="BP7" s="365"/>
      <c r="BQ7" s="365"/>
      <c r="BR7" s="366"/>
      <c r="BS7" s="141"/>
      <c r="BT7" s="154"/>
      <c r="BU7" s="154"/>
      <c r="BX7" s="165"/>
      <c r="BZ7" s="164"/>
      <c r="CA7"/>
      <c r="CB7" s="167"/>
      <c r="CD7" s="365"/>
      <c r="CE7" s="365"/>
      <c r="CF7" s="366"/>
      <c r="CG7" s="141"/>
      <c r="CH7" s="235"/>
      <c r="CI7" s="235"/>
      <c r="CJ7" s="235"/>
      <c r="CK7" s="235"/>
      <c r="CL7" s="235"/>
      <c r="CM7" s="235"/>
      <c r="CN7" s="235"/>
      <c r="CO7" s="235"/>
      <c r="CP7" s="365"/>
      <c r="CQ7" s="365"/>
      <c r="CR7" s="366"/>
      <c r="CS7" s="141"/>
      <c r="CT7" s="154"/>
      <c r="CU7" s="154"/>
      <c r="CX7"/>
      <c r="CY7"/>
      <c r="CZ7"/>
      <c r="DA7"/>
      <c r="DB7"/>
      <c r="DC7"/>
      <c r="DD7"/>
      <c r="DE7"/>
      <c r="DF7"/>
      <c r="DG7"/>
    </row>
    <row r="8" spans="1:111" s="148" customFormat="1" ht="16.899999999999999" customHeight="1" thickTop="1">
      <c r="A8"/>
      <c r="B8" s="322"/>
      <c r="C8" s="237"/>
      <c r="D8" s="367"/>
      <c r="E8" s="237"/>
      <c r="F8" s="424" t="s">
        <v>11</v>
      </c>
      <c r="G8" s="425"/>
      <c r="H8" s="144"/>
      <c r="I8" s="150"/>
      <c r="J8" s="237"/>
      <c r="K8" s="237"/>
      <c r="L8" s="237"/>
      <c r="M8" s="237"/>
      <c r="N8" s="237"/>
      <c r="O8" s="368"/>
      <c r="P8" s="144"/>
      <c r="Q8" s="144"/>
      <c r="R8" s="422" t="s">
        <v>12</v>
      </c>
      <c r="S8" s="423"/>
      <c r="T8" s="237"/>
      <c r="U8" s="237"/>
      <c r="V8" s="166"/>
      <c r="W8" s="237"/>
      <c r="X8" s="237"/>
      <c r="Y8" s="237"/>
      <c r="Z8" s="164"/>
      <c r="AA8" s="237"/>
      <c r="AB8" s="323"/>
      <c r="AC8" s="237"/>
      <c r="AD8" s="367"/>
      <c r="AE8" s="237"/>
      <c r="AF8" s="424" t="s">
        <v>11</v>
      </c>
      <c r="AG8" s="425"/>
      <c r="AH8" s="144"/>
      <c r="AI8" s="150"/>
      <c r="AJ8" s="237"/>
      <c r="AK8" s="237"/>
      <c r="AL8" s="237"/>
      <c r="AM8" s="237"/>
      <c r="AN8" s="237"/>
      <c r="AO8" s="368"/>
      <c r="AP8" s="144"/>
      <c r="AQ8" s="144"/>
      <c r="AR8" s="422" t="s">
        <v>12</v>
      </c>
      <c r="AS8" s="423"/>
      <c r="AT8" s="237"/>
      <c r="AU8" s="237"/>
      <c r="AV8" s="166"/>
      <c r="AW8" s="237"/>
      <c r="AX8" s="165"/>
      <c r="AZ8" s="164"/>
      <c r="BA8"/>
      <c r="BB8"/>
      <c r="BC8" s="237"/>
      <c r="BD8" s="367"/>
      <c r="BE8" s="237"/>
      <c r="BF8" s="424" t="s">
        <v>11</v>
      </c>
      <c r="BG8" s="425"/>
      <c r="BH8" s="144"/>
      <c r="BI8" s="150"/>
      <c r="BJ8" s="237"/>
      <c r="BK8" s="237"/>
      <c r="BL8" s="237"/>
      <c r="BM8" s="237"/>
      <c r="BN8" s="237"/>
      <c r="BO8" s="368"/>
      <c r="BP8" s="144"/>
      <c r="BQ8" s="144"/>
      <c r="BR8" s="422" t="s">
        <v>12</v>
      </c>
      <c r="BS8" s="423"/>
      <c r="BT8" s="237"/>
      <c r="BU8" s="237"/>
      <c r="BV8" s="166"/>
      <c r="BW8" s="237"/>
      <c r="BX8" s="165"/>
      <c r="BZ8" s="164"/>
      <c r="CA8"/>
      <c r="CB8" s="167"/>
      <c r="CC8" s="237"/>
      <c r="CD8" s="367"/>
      <c r="CE8" s="237"/>
      <c r="CF8" s="424" t="s">
        <v>11</v>
      </c>
      <c r="CG8" s="425"/>
      <c r="CH8" s="144"/>
      <c r="CI8" s="150"/>
      <c r="CJ8" s="237"/>
      <c r="CK8" s="237"/>
      <c r="CL8" s="237"/>
      <c r="CM8" s="237"/>
      <c r="CN8" s="237"/>
      <c r="CO8" s="368"/>
      <c r="CP8" s="144"/>
      <c r="CQ8" s="144"/>
      <c r="CR8" s="422" t="s">
        <v>12</v>
      </c>
      <c r="CS8" s="423"/>
      <c r="CT8" s="237"/>
      <c r="CU8" s="237"/>
      <c r="CV8" s="166"/>
      <c r="CW8" s="237"/>
      <c r="CX8"/>
      <c r="CY8"/>
      <c r="CZ8"/>
      <c r="DA8"/>
      <c r="DB8"/>
      <c r="DC8"/>
      <c r="DD8"/>
      <c r="DE8"/>
      <c r="DF8"/>
      <c r="DG8"/>
    </row>
    <row r="9" spans="1:111" s="140" customFormat="1" ht="16.899999999999999" customHeight="1">
      <c r="A9"/>
      <c r="B9" s="322"/>
      <c r="C9" s="235"/>
      <c r="D9" s="427" t="s">
        <v>438</v>
      </c>
      <c r="E9" s="426"/>
      <c r="F9" s="426"/>
      <c r="G9" s="426"/>
      <c r="H9" s="426"/>
      <c r="I9" s="428"/>
      <c r="J9" s="235"/>
      <c r="K9" s="235"/>
      <c r="L9" s="235"/>
      <c r="M9" s="235"/>
      <c r="N9" s="235"/>
      <c r="O9" s="364"/>
      <c r="P9" s="426" t="s">
        <v>438</v>
      </c>
      <c r="Q9" s="426"/>
      <c r="R9" s="426"/>
      <c r="S9" s="426"/>
      <c r="T9" s="426"/>
      <c r="U9" s="426"/>
      <c r="V9" s="146"/>
      <c r="W9" s="235"/>
      <c r="X9" s="235"/>
      <c r="Y9" s="235"/>
      <c r="Z9" s="164"/>
      <c r="AA9" s="235"/>
      <c r="AB9" s="323"/>
      <c r="AC9" s="235"/>
      <c r="AD9" s="427" t="s">
        <v>510</v>
      </c>
      <c r="AE9" s="426"/>
      <c r="AF9" s="426"/>
      <c r="AG9" s="426"/>
      <c r="AH9" s="426"/>
      <c r="AI9" s="428"/>
      <c r="AJ9" s="235"/>
      <c r="AK9" s="235"/>
      <c r="AL9" s="235"/>
      <c r="AM9" s="235"/>
      <c r="AN9" s="235"/>
      <c r="AO9" s="364"/>
      <c r="AP9" s="426" t="s">
        <v>512</v>
      </c>
      <c r="AQ9" s="426"/>
      <c r="AR9" s="426"/>
      <c r="AS9" s="426"/>
      <c r="AT9" s="426"/>
      <c r="AU9" s="426"/>
      <c r="AV9" s="146"/>
      <c r="AW9" s="235"/>
      <c r="AX9" s="165"/>
      <c r="AZ9" s="164"/>
      <c r="BA9"/>
      <c r="BB9"/>
      <c r="BC9" s="235"/>
      <c r="BD9" s="427" t="s">
        <v>511</v>
      </c>
      <c r="BE9" s="426"/>
      <c r="BF9" s="426"/>
      <c r="BG9" s="426"/>
      <c r="BH9" s="426"/>
      <c r="BI9" s="428"/>
      <c r="BJ9" s="235"/>
      <c r="BK9" s="235"/>
      <c r="BL9" s="235"/>
      <c r="BM9" s="235"/>
      <c r="BN9" s="235"/>
      <c r="BO9" s="364"/>
      <c r="BP9" s="426" t="s">
        <v>513</v>
      </c>
      <c r="BQ9" s="426"/>
      <c r="BR9" s="426"/>
      <c r="BS9" s="426"/>
      <c r="BT9" s="426"/>
      <c r="BU9" s="426"/>
      <c r="BV9" s="146"/>
      <c r="BW9" s="235"/>
      <c r="BX9" s="165"/>
      <c r="BZ9" s="164"/>
      <c r="CA9"/>
      <c r="CB9" s="167"/>
      <c r="CC9" s="235"/>
      <c r="CD9" s="427" t="s">
        <v>434</v>
      </c>
      <c r="CE9" s="426"/>
      <c r="CF9" s="426"/>
      <c r="CG9" s="426"/>
      <c r="CH9" s="426"/>
      <c r="CI9" s="428"/>
      <c r="CJ9" s="235"/>
      <c r="CK9" s="235"/>
      <c r="CL9" s="235"/>
      <c r="CM9" s="235"/>
      <c r="CN9" s="235"/>
      <c r="CO9" s="364"/>
      <c r="CP9" s="426" t="s">
        <v>514</v>
      </c>
      <c r="CQ9" s="426"/>
      <c r="CR9" s="426"/>
      <c r="CS9" s="426"/>
      <c r="CT9" s="426"/>
      <c r="CU9" s="426"/>
      <c r="CV9" s="146"/>
      <c r="CW9" s="235"/>
      <c r="CX9"/>
      <c r="CY9"/>
      <c r="CZ9"/>
      <c r="DA9"/>
      <c r="DB9"/>
      <c r="DC9"/>
      <c r="DD9"/>
      <c r="DE9"/>
      <c r="DF9"/>
      <c r="DG9"/>
    </row>
    <row r="10" spans="1:111" s="140" customFormat="1" ht="16.899999999999999" customHeight="1">
      <c r="A10"/>
      <c r="B10" s="322"/>
      <c r="C10" s="235"/>
      <c r="D10" s="369"/>
      <c r="E10" s="362"/>
      <c r="F10" s="362"/>
      <c r="G10" s="362"/>
      <c r="H10" s="362"/>
      <c r="I10" s="363"/>
      <c r="J10" s="235"/>
      <c r="K10" s="235"/>
      <c r="L10" s="235"/>
      <c r="M10" s="235"/>
      <c r="N10" s="235"/>
      <c r="O10" s="364"/>
      <c r="P10" s="362"/>
      <c r="Q10" s="348"/>
      <c r="R10" s="348"/>
      <c r="S10" s="348"/>
      <c r="T10" s="348"/>
      <c r="U10" s="348"/>
      <c r="V10" s="146"/>
      <c r="W10" s="235"/>
      <c r="X10" s="235"/>
      <c r="Y10" s="235"/>
      <c r="Z10" s="164"/>
      <c r="AA10" s="235"/>
      <c r="AB10" s="323"/>
      <c r="AC10" s="235"/>
      <c r="AD10" s="369"/>
      <c r="AE10" s="362"/>
      <c r="AF10" s="362"/>
      <c r="AG10" s="362"/>
      <c r="AH10" s="362"/>
      <c r="AI10" s="363"/>
      <c r="AJ10" s="235"/>
      <c r="AK10" s="235"/>
      <c r="AL10" s="235"/>
      <c r="AM10" s="235"/>
      <c r="AN10" s="235"/>
      <c r="AO10" s="364"/>
      <c r="AP10" s="362"/>
      <c r="AQ10" s="348"/>
      <c r="AR10" s="348"/>
      <c r="AS10" s="348"/>
      <c r="AT10" s="348"/>
      <c r="AU10" s="348"/>
      <c r="AV10" s="146"/>
      <c r="AW10" s="235"/>
      <c r="AX10" s="165"/>
      <c r="AZ10" s="164"/>
      <c r="BA10"/>
      <c r="BB10"/>
      <c r="BC10" s="235"/>
      <c r="BD10" s="369"/>
      <c r="BE10" s="362"/>
      <c r="BF10" s="362"/>
      <c r="BG10" s="362"/>
      <c r="BH10" s="362"/>
      <c r="BI10" s="363"/>
      <c r="BJ10" s="235"/>
      <c r="BK10" s="235"/>
      <c r="BL10" s="235"/>
      <c r="BM10" s="235"/>
      <c r="BN10" s="235"/>
      <c r="BO10" s="364"/>
      <c r="BP10" s="362"/>
      <c r="BQ10" s="348"/>
      <c r="BR10" s="348"/>
      <c r="BS10" s="348"/>
      <c r="BT10" s="348"/>
      <c r="BU10" s="348"/>
      <c r="BV10" s="146"/>
      <c r="BW10" s="235"/>
      <c r="BX10" s="165"/>
      <c r="BZ10" s="164"/>
      <c r="CA10"/>
      <c r="CB10" s="167"/>
      <c r="CC10" s="235"/>
      <c r="CD10" s="369"/>
      <c r="CE10" s="362"/>
      <c r="CF10" s="362"/>
      <c r="CG10" s="362"/>
      <c r="CH10" s="362"/>
      <c r="CI10" s="363"/>
      <c r="CJ10" s="235"/>
      <c r="CK10" s="235"/>
      <c r="CL10" s="235"/>
      <c r="CM10" s="235"/>
      <c r="CN10" s="235"/>
      <c r="CO10" s="364"/>
      <c r="CP10" s="362"/>
      <c r="CQ10" s="348"/>
      <c r="CR10" s="348"/>
      <c r="CS10" s="348"/>
      <c r="CT10" s="348"/>
      <c r="CU10" s="348"/>
      <c r="CV10" s="146"/>
      <c r="CW10" s="235"/>
      <c r="CX10"/>
      <c r="CY10"/>
      <c r="CZ10"/>
      <c r="DA10"/>
      <c r="DB10"/>
      <c r="DC10"/>
      <c r="DD10"/>
      <c r="DE10"/>
      <c r="DF10"/>
      <c r="DG10"/>
    </row>
    <row r="11" spans="1:111" s="140" customFormat="1" ht="16.899999999999999" customHeight="1">
      <c r="A11"/>
      <c r="B11" s="322"/>
      <c r="C11" s="235"/>
      <c r="D11" s="418"/>
      <c r="E11" s="419"/>
      <c r="F11" s="419"/>
      <c r="G11" s="419"/>
      <c r="H11" s="419"/>
      <c r="I11" s="420"/>
      <c r="J11" s="235"/>
      <c r="K11" s="235"/>
      <c r="L11" s="235"/>
      <c r="M11" s="235"/>
      <c r="N11" s="235"/>
      <c r="O11" s="364"/>
      <c r="P11" s="421"/>
      <c r="Q11" s="419"/>
      <c r="R11" s="419"/>
      <c r="S11" s="419"/>
      <c r="T11" s="419"/>
      <c r="U11" s="419"/>
      <c r="V11" s="146"/>
      <c r="W11" s="235"/>
      <c r="X11" s="235"/>
      <c r="Y11" s="235"/>
      <c r="Z11" s="164"/>
      <c r="AA11" s="235"/>
      <c r="AB11" s="235"/>
      <c r="AC11" s="235"/>
      <c r="AD11" s="418"/>
      <c r="AE11" s="419"/>
      <c r="AF11" s="419"/>
      <c r="AG11" s="419"/>
      <c r="AH11" s="419"/>
      <c r="AI11" s="420"/>
      <c r="AJ11" s="235"/>
      <c r="AK11" s="235"/>
      <c r="AL11" s="235"/>
      <c r="AM11" s="235"/>
      <c r="AN11" s="235"/>
      <c r="AO11" s="364"/>
      <c r="AP11" s="421"/>
      <c r="AQ11" s="419"/>
      <c r="AR11" s="419"/>
      <c r="AS11" s="419"/>
      <c r="AT11" s="419"/>
      <c r="AU11" s="419"/>
      <c r="AV11" s="146"/>
      <c r="AW11" s="235"/>
      <c r="AZ11" s="164"/>
      <c r="BC11" s="235"/>
      <c r="BD11" s="418"/>
      <c r="BE11" s="419"/>
      <c r="BF11" s="419"/>
      <c r="BG11" s="419"/>
      <c r="BH11" s="419"/>
      <c r="BI11" s="420"/>
      <c r="BJ11" s="235"/>
      <c r="BK11" s="235"/>
      <c r="BL11" s="235"/>
      <c r="BM11" s="235"/>
      <c r="BN11" s="235"/>
      <c r="BO11" s="364"/>
      <c r="BP11" s="421"/>
      <c r="BQ11" s="419"/>
      <c r="BR11" s="419"/>
      <c r="BS11" s="419"/>
      <c r="BT11" s="419"/>
      <c r="BU11" s="419"/>
      <c r="BV11" s="146"/>
      <c r="BW11" s="235"/>
      <c r="BZ11" s="164"/>
      <c r="CB11" s="167"/>
      <c r="CC11" s="235"/>
      <c r="CD11" s="418"/>
      <c r="CE11" s="419"/>
      <c r="CF11" s="419"/>
      <c r="CG11" s="419"/>
      <c r="CH11" s="419"/>
      <c r="CI11" s="420"/>
      <c r="CJ11" s="235"/>
      <c r="CK11" s="235"/>
      <c r="CL11" s="235"/>
      <c r="CM11" s="235"/>
      <c r="CN11" s="235"/>
      <c r="CO11" s="364"/>
      <c r="CP11" s="421"/>
      <c r="CQ11" s="419"/>
      <c r="CR11" s="419"/>
      <c r="CS11" s="419"/>
      <c r="CT11" s="419"/>
      <c r="CU11" s="419"/>
      <c r="CV11" s="146"/>
      <c r="CW11" s="235"/>
      <c r="CX11"/>
      <c r="CY11"/>
      <c r="CZ11"/>
      <c r="DA11"/>
      <c r="DB11"/>
      <c r="DC11"/>
      <c r="DD11"/>
      <c r="DE11"/>
      <c r="DF11"/>
      <c r="DG11"/>
    </row>
    <row r="12" spans="1:111" s="140" customFormat="1" ht="16.899999999999999" customHeight="1">
      <c r="B12" s="154"/>
      <c r="C12" s="154"/>
      <c r="D12" s="370"/>
      <c r="E12" s="309"/>
      <c r="F12" s="309"/>
      <c r="G12" s="309"/>
      <c r="H12" s="309"/>
      <c r="I12" s="171"/>
      <c r="J12" s="235"/>
      <c r="K12" s="235"/>
      <c r="L12" s="235"/>
      <c r="M12" s="235"/>
      <c r="N12" s="235"/>
      <c r="O12" s="364"/>
      <c r="P12" s="309"/>
      <c r="Q12" s="309"/>
      <c r="R12" s="309"/>
      <c r="S12" s="309"/>
      <c r="T12" s="309"/>
      <c r="U12" s="309"/>
      <c r="V12" s="146"/>
      <c r="W12" s="235"/>
      <c r="X12" s="235"/>
      <c r="Y12" s="237"/>
      <c r="Z12" s="164"/>
      <c r="AA12" s="235"/>
      <c r="AB12" s="235"/>
      <c r="AC12" s="154"/>
      <c r="AD12" s="370"/>
      <c r="AE12" s="309"/>
      <c r="AF12" s="309"/>
      <c r="AG12" s="309"/>
      <c r="AH12" s="309"/>
      <c r="AI12" s="171"/>
      <c r="AJ12" s="235"/>
      <c r="AK12" s="235"/>
      <c r="AL12" s="235"/>
      <c r="AM12" s="235"/>
      <c r="AN12" s="235"/>
      <c r="AO12" s="364"/>
      <c r="AP12" s="309"/>
      <c r="AQ12" s="309"/>
      <c r="AR12" s="309"/>
      <c r="AS12" s="309"/>
      <c r="AT12" s="309"/>
      <c r="AU12" s="309"/>
      <c r="AV12" s="146"/>
      <c r="AW12" s="235"/>
      <c r="AY12" s="148"/>
      <c r="AZ12" s="164"/>
      <c r="BC12" s="154"/>
      <c r="BD12" s="370"/>
      <c r="BE12" s="309"/>
      <c r="BF12" s="309"/>
      <c r="BG12" s="309"/>
      <c r="BH12" s="309"/>
      <c r="BI12" s="171"/>
      <c r="BJ12" s="235"/>
      <c r="BK12" s="235"/>
      <c r="BL12" s="235"/>
      <c r="BM12" s="235"/>
      <c r="BN12" s="235"/>
      <c r="BO12" s="364"/>
      <c r="BP12" s="309"/>
      <c r="BQ12" s="309"/>
      <c r="BR12" s="309"/>
      <c r="BS12" s="309"/>
      <c r="BT12" s="309"/>
      <c r="BU12" s="309"/>
      <c r="BV12" s="146"/>
      <c r="BW12" s="235"/>
      <c r="BY12" s="148"/>
      <c r="BZ12" s="164"/>
      <c r="CC12" s="154"/>
      <c r="CD12" s="370"/>
      <c r="CE12" s="309"/>
      <c r="CF12" s="309"/>
      <c r="CG12" s="309"/>
      <c r="CH12" s="309"/>
      <c r="CI12" s="171"/>
      <c r="CJ12" s="235"/>
      <c r="CK12" s="235"/>
      <c r="CL12" s="235"/>
      <c r="CM12" s="235"/>
      <c r="CN12" s="235"/>
      <c r="CO12" s="364"/>
      <c r="CP12" s="309"/>
      <c r="CQ12" s="309"/>
      <c r="CR12" s="309"/>
      <c r="CS12" s="309"/>
      <c r="CT12" s="309"/>
      <c r="CU12" s="309"/>
      <c r="CV12" s="146"/>
      <c r="CW12" s="235"/>
      <c r="CX12"/>
      <c r="CY12"/>
      <c r="CZ12"/>
      <c r="DA12"/>
      <c r="DB12"/>
      <c r="DC12"/>
      <c r="DD12"/>
      <c r="DE12"/>
      <c r="DF12"/>
      <c r="DG12"/>
    </row>
    <row r="13" spans="1:111" s="140" customFormat="1" ht="16.899999999999999" customHeight="1">
      <c r="B13" s="415" t="s">
        <v>176</v>
      </c>
      <c r="C13" s="416"/>
      <c r="D13" s="416"/>
      <c r="E13" s="417"/>
      <c r="H13" s="415" t="s">
        <v>228</v>
      </c>
      <c r="I13" s="416"/>
      <c r="J13" s="416"/>
      <c r="K13" s="417"/>
      <c r="N13" s="415" t="s">
        <v>177</v>
      </c>
      <c r="O13" s="416"/>
      <c r="P13" s="416"/>
      <c r="Q13" s="417"/>
      <c r="T13" s="415" t="s">
        <v>229</v>
      </c>
      <c r="U13" s="416"/>
      <c r="V13" s="416"/>
      <c r="W13" s="417"/>
      <c r="Z13" s="164"/>
      <c r="AB13" s="415" t="s">
        <v>174</v>
      </c>
      <c r="AC13" s="416"/>
      <c r="AD13" s="416"/>
      <c r="AE13" s="417"/>
      <c r="AH13" s="415" t="s">
        <v>231</v>
      </c>
      <c r="AI13" s="416"/>
      <c r="AJ13" s="416"/>
      <c r="AK13" s="417"/>
      <c r="AN13" s="415" t="s">
        <v>175</v>
      </c>
      <c r="AO13" s="416"/>
      <c r="AP13" s="416"/>
      <c r="AQ13" s="417"/>
      <c r="AT13" s="415" t="s">
        <v>230</v>
      </c>
      <c r="AU13" s="416"/>
      <c r="AV13" s="416"/>
      <c r="AW13" s="417"/>
      <c r="AX13" s="172"/>
      <c r="AZ13" s="164"/>
      <c r="BB13" s="415" t="s">
        <v>172</v>
      </c>
      <c r="BC13" s="416"/>
      <c r="BD13" s="416"/>
      <c r="BE13" s="417"/>
      <c r="BH13" s="415" t="s">
        <v>232</v>
      </c>
      <c r="BI13" s="416"/>
      <c r="BJ13" s="416"/>
      <c r="BK13" s="417"/>
      <c r="BN13" s="415" t="s">
        <v>173</v>
      </c>
      <c r="BO13" s="416"/>
      <c r="BP13" s="416"/>
      <c r="BQ13" s="417"/>
      <c r="BT13" s="415" t="s">
        <v>233</v>
      </c>
      <c r="BU13" s="416"/>
      <c r="BV13" s="416"/>
      <c r="BW13" s="417"/>
      <c r="BX13" s="172"/>
      <c r="BZ13" s="164"/>
      <c r="CB13" s="415" t="s">
        <v>170</v>
      </c>
      <c r="CC13" s="416"/>
      <c r="CD13" s="416"/>
      <c r="CE13" s="417"/>
      <c r="CH13" s="415" t="s">
        <v>227</v>
      </c>
      <c r="CI13" s="416"/>
      <c r="CJ13" s="416"/>
      <c r="CK13" s="417"/>
      <c r="CN13" s="415" t="s">
        <v>171</v>
      </c>
      <c r="CO13" s="416"/>
      <c r="CP13" s="416"/>
      <c r="CQ13" s="417"/>
      <c r="CT13" s="415" t="s">
        <v>226</v>
      </c>
      <c r="CU13" s="416"/>
      <c r="CV13" s="416"/>
      <c r="CW13" s="417"/>
      <c r="CY13"/>
      <c r="CZ13"/>
      <c r="DA13"/>
      <c r="DB13"/>
      <c r="DC13"/>
      <c r="DD13"/>
      <c r="DE13"/>
      <c r="DF13"/>
      <c r="DG13"/>
    </row>
    <row r="14" spans="1:111" s="140" customFormat="1" ht="16.899999999999999" customHeight="1">
      <c r="B14" s="408" t="s">
        <v>468</v>
      </c>
      <c r="C14" s="409"/>
      <c r="D14" s="409"/>
      <c r="E14" s="410"/>
      <c r="H14" s="408" t="s">
        <v>469</v>
      </c>
      <c r="I14" s="409"/>
      <c r="J14" s="409"/>
      <c r="K14" s="410"/>
      <c r="N14" s="408" t="s">
        <v>470</v>
      </c>
      <c r="O14" s="409"/>
      <c r="P14" s="409"/>
      <c r="Q14" s="410"/>
      <c r="T14" s="408" t="s">
        <v>471</v>
      </c>
      <c r="U14" s="409"/>
      <c r="V14" s="409"/>
      <c r="W14" s="410"/>
      <c r="Z14" s="168"/>
      <c r="AB14" s="408" t="s">
        <v>472</v>
      </c>
      <c r="AC14" s="409"/>
      <c r="AD14" s="409"/>
      <c r="AE14" s="410"/>
      <c r="AH14" s="408" t="s">
        <v>473</v>
      </c>
      <c r="AI14" s="409"/>
      <c r="AJ14" s="409"/>
      <c r="AK14" s="410"/>
      <c r="AN14" s="408" t="s">
        <v>474</v>
      </c>
      <c r="AO14" s="409"/>
      <c r="AP14" s="409"/>
      <c r="AQ14" s="410"/>
      <c r="AT14" s="408" t="s">
        <v>416</v>
      </c>
      <c r="AU14" s="409"/>
      <c r="AV14" s="409"/>
      <c r="AW14" s="410"/>
      <c r="AX14" s="172"/>
      <c r="AZ14" s="168"/>
      <c r="BB14" s="408" t="s">
        <v>475</v>
      </c>
      <c r="BC14" s="409"/>
      <c r="BD14" s="409"/>
      <c r="BE14" s="410"/>
      <c r="BH14" s="408" t="s">
        <v>477</v>
      </c>
      <c r="BI14" s="409"/>
      <c r="BJ14" s="409"/>
      <c r="BK14" s="410"/>
      <c r="BN14" s="408" t="s">
        <v>478</v>
      </c>
      <c r="BO14" s="409"/>
      <c r="BP14" s="409"/>
      <c r="BQ14" s="410"/>
      <c r="BT14" s="408" t="s">
        <v>476</v>
      </c>
      <c r="BU14" s="409"/>
      <c r="BV14" s="409"/>
      <c r="BW14" s="410"/>
      <c r="BX14" s="172"/>
      <c r="BZ14" s="168"/>
      <c r="CB14" s="408" t="s">
        <v>479</v>
      </c>
      <c r="CC14" s="409"/>
      <c r="CD14" s="409"/>
      <c r="CE14" s="410"/>
      <c r="CH14" s="408" t="s">
        <v>482</v>
      </c>
      <c r="CI14" s="409"/>
      <c r="CJ14" s="409"/>
      <c r="CK14" s="410"/>
      <c r="CN14" s="408" t="s">
        <v>481</v>
      </c>
      <c r="CO14" s="409"/>
      <c r="CP14" s="409"/>
      <c r="CQ14" s="410"/>
      <c r="CT14" s="408" t="s">
        <v>480</v>
      </c>
      <c r="CU14" s="409"/>
      <c r="CV14" s="409"/>
      <c r="CW14" s="410"/>
      <c r="CY14"/>
      <c r="CZ14"/>
      <c r="DA14"/>
      <c r="DB14"/>
      <c r="DC14"/>
      <c r="DD14"/>
      <c r="DE14"/>
      <c r="DF14"/>
      <c r="DG14"/>
    </row>
    <row r="15" spans="1:111" s="140" customFormat="1" ht="16.899999999999999" customHeight="1">
      <c r="B15" s="408"/>
      <c r="C15" s="409"/>
      <c r="D15" s="409"/>
      <c r="E15" s="410"/>
      <c r="H15" s="408"/>
      <c r="I15" s="409"/>
      <c r="J15" s="409"/>
      <c r="K15" s="410"/>
      <c r="N15" s="408"/>
      <c r="O15" s="409"/>
      <c r="P15" s="409"/>
      <c r="Q15" s="410"/>
      <c r="T15" s="408"/>
      <c r="U15" s="409"/>
      <c r="V15" s="409"/>
      <c r="W15" s="410"/>
      <c r="Z15" s="168"/>
      <c r="AB15" s="408"/>
      <c r="AC15" s="409"/>
      <c r="AD15" s="409"/>
      <c r="AE15" s="410"/>
      <c r="AH15" s="408"/>
      <c r="AI15" s="409"/>
      <c r="AJ15" s="409"/>
      <c r="AK15" s="410"/>
      <c r="AN15" s="408"/>
      <c r="AO15" s="409"/>
      <c r="AP15" s="409"/>
      <c r="AQ15" s="410"/>
      <c r="AT15" s="408"/>
      <c r="AU15" s="409"/>
      <c r="AV15" s="409"/>
      <c r="AW15" s="410"/>
      <c r="AX15" s="172"/>
      <c r="AZ15" s="168"/>
      <c r="BB15" s="408"/>
      <c r="BC15" s="409"/>
      <c r="BD15" s="409"/>
      <c r="BE15" s="410"/>
      <c r="BH15" s="408"/>
      <c r="BI15" s="409"/>
      <c r="BJ15" s="409"/>
      <c r="BK15" s="410"/>
      <c r="BN15" s="408"/>
      <c r="BO15" s="409"/>
      <c r="BP15" s="409"/>
      <c r="BQ15" s="410"/>
      <c r="BT15" s="408"/>
      <c r="BU15" s="409"/>
      <c r="BV15" s="409"/>
      <c r="BW15" s="410"/>
      <c r="BX15" s="172"/>
      <c r="BZ15" s="168"/>
      <c r="CB15" s="408"/>
      <c r="CC15" s="409"/>
      <c r="CD15" s="409"/>
      <c r="CE15" s="410"/>
      <c r="CH15" s="408"/>
      <c r="CI15" s="409"/>
      <c r="CJ15" s="409"/>
      <c r="CK15" s="410"/>
      <c r="CN15" s="408"/>
      <c r="CO15" s="409"/>
      <c r="CP15" s="409"/>
      <c r="CQ15" s="410"/>
      <c r="CT15" s="408"/>
      <c r="CU15" s="409"/>
      <c r="CV15" s="409"/>
      <c r="CW15" s="410"/>
      <c r="CY15"/>
      <c r="CZ15"/>
      <c r="DA15"/>
      <c r="DB15"/>
      <c r="DC15"/>
      <c r="DD15"/>
      <c r="DE15"/>
      <c r="DF15"/>
      <c r="DG15"/>
    </row>
    <row r="16" spans="1:111" s="140" customFormat="1" ht="16.899999999999999" customHeight="1">
      <c r="B16" s="408"/>
      <c r="C16" s="409"/>
      <c r="D16" s="409"/>
      <c r="E16" s="410"/>
      <c r="H16" s="408"/>
      <c r="I16" s="409"/>
      <c r="J16" s="409"/>
      <c r="K16" s="410"/>
      <c r="N16" s="408"/>
      <c r="O16" s="409"/>
      <c r="P16" s="409"/>
      <c r="Q16" s="410"/>
      <c r="T16" s="408"/>
      <c r="U16" s="409"/>
      <c r="V16" s="409"/>
      <c r="W16" s="410"/>
      <c r="Z16" s="168"/>
      <c r="AB16" s="408"/>
      <c r="AC16" s="409"/>
      <c r="AD16" s="409"/>
      <c r="AE16" s="410"/>
      <c r="AH16" s="408"/>
      <c r="AI16" s="409"/>
      <c r="AJ16" s="409"/>
      <c r="AK16" s="410"/>
      <c r="AN16" s="408"/>
      <c r="AO16" s="409"/>
      <c r="AP16" s="409"/>
      <c r="AQ16" s="410"/>
      <c r="AT16" s="408"/>
      <c r="AU16" s="409"/>
      <c r="AV16" s="409"/>
      <c r="AW16" s="410"/>
      <c r="AX16" s="172"/>
      <c r="AZ16" s="168"/>
      <c r="BB16" s="408"/>
      <c r="BC16" s="409"/>
      <c r="BD16" s="409"/>
      <c r="BE16" s="410"/>
      <c r="BH16" s="408"/>
      <c r="BI16" s="409"/>
      <c r="BJ16" s="409"/>
      <c r="BK16" s="410"/>
      <c r="BN16" s="408"/>
      <c r="BO16" s="409"/>
      <c r="BP16" s="409"/>
      <c r="BQ16" s="410"/>
      <c r="BT16" s="408"/>
      <c r="BU16" s="409"/>
      <c r="BV16" s="409"/>
      <c r="BW16" s="410"/>
      <c r="BX16" s="172"/>
      <c r="BZ16" s="168"/>
      <c r="CB16" s="408"/>
      <c r="CC16" s="409"/>
      <c r="CD16" s="409"/>
      <c r="CE16" s="410"/>
      <c r="CH16" s="408"/>
      <c r="CI16" s="409"/>
      <c r="CJ16" s="409"/>
      <c r="CK16" s="410"/>
      <c r="CN16" s="408"/>
      <c r="CO16" s="409"/>
      <c r="CP16" s="409"/>
      <c r="CQ16" s="410"/>
      <c r="CT16" s="408"/>
      <c r="CU16" s="409"/>
      <c r="CV16" s="409"/>
      <c r="CW16" s="410"/>
      <c r="CY16"/>
      <c r="CZ16"/>
      <c r="DA16"/>
      <c r="DB16"/>
      <c r="DC16"/>
      <c r="DD16"/>
      <c r="DE16"/>
      <c r="DF16"/>
      <c r="DG16"/>
    </row>
    <row r="17" spans="2:111" s="140" customFormat="1" ht="16.899999999999999" customHeight="1">
      <c r="B17" s="408"/>
      <c r="C17" s="409"/>
      <c r="D17" s="409"/>
      <c r="E17" s="410"/>
      <c r="H17" s="408"/>
      <c r="I17" s="409"/>
      <c r="J17" s="409"/>
      <c r="K17" s="410"/>
      <c r="N17" s="408"/>
      <c r="O17" s="409"/>
      <c r="P17" s="409"/>
      <c r="Q17" s="410"/>
      <c r="T17" s="408"/>
      <c r="U17" s="409"/>
      <c r="V17" s="409"/>
      <c r="W17" s="410"/>
      <c r="Z17" s="168"/>
      <c r="AB17" s="408"/>
      <c r="AC17" s="409"/>
      <c r="AD17" s="409"/>
      <c r="AE17" s="410"/>
      <c r="AH17" s="408"/>
      <c r="AI17" s="409"/>
      <c r="AJ17" s="409"/>
      <c r="AK17" s="410"/>
      <c r="AN17" s="408"/>
      <c r="AO17" s="409"/>
      <c r="AP17" s="409"/>
      <c r="AQ17" s="410"/>
      <c r="AT17" s="408"/>
      <c r="AU17" s="409"/>
      <c r="AV17" s="409"/>
      <c r="AW17" s="410"/>
      <c r="AX17" s="172"/>
      <c r="AZ17" s="168"/>
      <c r="BB17" s="408"/>
      <c r="BC17" s="409"/>
      <c r="BD17" s="409"/>
      <c r="BE17" s="410"/>
      <c r="BH17" s="408"/>
      <c r="BI17" s="409"/>
      <c r="BJ17" s="409"/>
      <c r="BK17" s="410"/>
      <c r="BN17" s="408"/>
      <c r="BO17" s="409"/>
      <c r="BP17" s="409"/>
      <c r="BQ17" s="410"/>
      <c r="BT17" s="408"/>
      <c r="BU17" s="409"/>
      <c r="BV17" s="409"/>
      <c r="BW17" s="410"/>
      <c r="BX17" s="172"/>
      <c r="BZ17" s="168"/>
      <c r="CB17" s="408"/>
      <c r="CC17" s="409"/>
      <c r="CD17" s="409"/>
      <c r="CE17" s="410"/>
      <c r="CH17" s="408"/>
      <c r="CI17" s="409"/>
      <c r="CJ17" s="409"/>
      <c r="CK17" s="410"/>
      <c r="CN17" s="408"/>
      <c r="CO17" s="409"/>
      <c r="CP17" s="409"/>
      <c r="CQ17" s="410"/>
      <c r="CT17" s="408"/>
      <c r="CU17" s="409"/>
      <c r="CV17" s="409"/>
      <c r="CW17" s="410"/>
      <c r="CY17"/>
      <c r="CZ17"/>
      <c r="DA17"/>
      <c r="DB17"/>
      <c r="DC17"/>
      <c r="DD17"/>
      <c r="DE17"/>
      <c r="DF17"/>
      <c r="DG17"/>
    </row>
    <row r="18" spans="2:111" s="140" customFormat="1" ht="16.899999999999999" customHeight="1">
      <c r="B18" s="408"/>
      <c r="C18" s="409"/>
      <c r="D18" s="409"/>
      <c r="E18" s="410"/>
      <c r="H18" s="408"/>
      <c r="I18" s="409"/>
      <c r="J18" s="409"/>
      <c r="K18" s="410"/>
      <c r="N18" s="408"/>
      <c r="O18" s="409"/>
      <c r="P18" s="409"/>
      <c r="Q18" s="410"/>
      <c r="T18" s="408"/>
      <c r="U18" s="409"/>
      <c r="V18" s="409"/>
      <c r="W18" s="410"/>
      <c r="Z18" s="168"/>
      <c r="AB18" s="408"/>
      <c r="AC18" s="409"/>
      <c r="AD18" s="409"/>
      <c r="AE18" s="410"/>
      <c r="AH18" s="408"/>
      <c r="AI18" s="409"/>
      <c r="AJ18" s="409"/>
      <c r="AK18" s="410"/>
      <c r="AN18" s="408"/>
      <c r="AO18" s="409"/>
      <c r="AP18" s="409"/>
      <c r="AQ18" s="410"/>
      <c r="AT18" s="408"/>
      <c r="AU18" s="409"/>
      <c r="AV18" s="409"/>
      <c r="AW18" s="410"/>
      <c r="AX18" s="172"/>
      <c r="AZ18" s="168"/>
      <c r="BB18" s="408"/>
      <c r="BC18" s="409"/>
      <c r="BD18" s="409"/>
      <c r="BE18" s="410"/>
      <c r="BH18" s="408"/>
      <c r="BI18" s="409"/>
      <c r="BJ18" s="409"/>
      <c r="BK18" s="410"/>
      <c r="BN18" s="408"/>
      <c r="BO18" s="409"/>
      <c r="BP18" s="409"/>
      <c r="BQ18" s="410"/>
      <c r="BT18" s="408"/>
      <c r="BU18" s="409"/>
      <c r="BV18" s="409"/>
      <c r="BW18" s="410"/>
      <c r="BX18" s="172"/>
      <c r="BZ18" s="168"/>
      <c r="CB18" s="408"/>
      <c r="CC18" s="409"/>
      <c r="CD18" s="409"/>
      <c r="CE18" s="410"/>
      <c r="CH18" s="408"/>
      <c r="CI18" s="409"/>
      <c r="CJ18" s="409"/>
      <c r="CK18" s="410"/>
      <c r="CN18" s="408"/>
      <c r="CO18" s="409"/>
      <c r="CP18" s="409"/>
      <c r="CQ18" s="410"/>
      <c r="CT18" s="408"/>
      <c r="CU18" s="409"/>
      <c r="CV18" s="409"/>
      <c r="CW18" s="410"/>
      <c r="CY18"/>
      <c r="CZ18"/>
      <c r="DA18"/>
      <c r="DB18"/>
      <c r="DC18"/>
      <c r="DD18"/>
      <c r="DE18"/>
      <c r="DF18"/>
      <c r="DG18"/>
    </row>
    <row r="19" spans="2:111" s="140" customFormat="1" ht="16.899999999999999" customHeight="1">
      <c r="B19" s="408"/>
      <c r="C19" s="409"/>
      <c r="D19" s="409"/>
      <c r="E19" s="410"/>
      <c r="H19" s="408"/>
      <c r="I19" s="409"/>
      <c r="J19" s="409"/>
      <c r="K19" s="410"/>
      <c r="N19" s="408"/>
      <c r="O19" s="409"/>
      <c r="P19" s="409"/>
      <c r="Q19" s="410"/>
      <c r="T19" s="408"/>
      <c r="U19" s="409"/>
      <c r="V19" s="409"/>
      <c r="W19" s="410"/>
      <c r="Z19" s="168"/>
      <c r="AB19" s="408"/>
      <c r="AC19" s="409"/>
      <c r="AD19" s="409"/>
      <c r="AE19" s="410"/>
      <c r="AH19" s="408"/>
      <c r="AI19" s="409"/>
      <c r="AJ19" s="409"/>
      <c r="AK19" s="410"/>
      <c r="AN19" s="408"/>
      <c r="AO19" s="409"/>
      <c r="AP19" s="409"/>
      <c r="AQ19" s="410"/>
      <c r="AT19" s="408"/>
      <c r="AU19" s="409"/>
      <c r="AV19" s="409"/>
      <c r="AW19" s="410"/>
      <c r="AX19" s="172"/>
      <c r="AZ19" s="168"/>
      <c r="BB19" s="408"/>
      <c r="BC19" s="409"/>
      <c r="BD19" s="409"/>
      <c r="BE19" s="410"/>
      <c r="BH19" s="408"/>
      <c r="BI19" s="409"/>
      <c r="BJ19" s="409"/>
      <c r="BK19" s="410"/>
      <c r="BN19" s="408"/>
      <c r="BO19" s="409"/>
      <c r="BP19" s="409"/>
      <c r="BQ19" s="410"/>
      <c r="BT19" s="408"/>
      <c r="BU19" s="409"/>
      <c r="BV19" s="409"/>
      <c r="BW19" s="410"/>
      <c r="BX19" s="172"/>
      <c r="BZ19" s="168"/>
      <c r="CB19" s="408"/>
      <c r="CC19" s="409"/>
      <c r="CD19" s="409"/>
      <c r="CE19" s="410"/>
      <c r="CH19" s="408"/>
      <c r="CI19" s="409"/>
      <c r="CJ19" s="409"/>
      <c r="CK19" s="410"/>
      <c r="CN19" s="408"/>
      <c r="CO19" s="409"/>
      <c r="CP19" s="409"/>
      <c r="CQ19" s="410"/>
      <c r="CT19" s="408"/>
      <c r="CU19" s="409"/>
      <c r="CV19" s="409"/>
      <c r="CW19" s="410"/>
      <c r="CY19"/>
      <c r="CZ19"/>
      <c r="DA19"/>
      <c r="DB19"/>
      <c r="DC19"/>
      <c r="DD19"/>
      <c r="DE19"/>
      <c r="DF19"/>
      <c r="DG19"/>
    </row>
    <row r="20" spans="2:111" s="140" customFormat="1" ht="16.899999999999999" customHeight="1">
      <c r="B20" s="408"/>
      <c r="C20" s="409"/>
      <c r="D20" s="409"/>
      <c r="E20" s="410"/>
      <c r="H20" s="408"/>
      <c r="I20" s="409"/>
      <c r="J20" s="409"/>
      <c r="K20" s="410"/>
      <c r="N20" s="408"/>
      <c r="O20" s="409"/>
      <c r="P20" s="409"/>
      <c r="Q20" s="410"/>
      <c r="T20" s="408"/>
      <c r="U20" s="409"/>
      <c r="V20" s="409"/>
      <c r="W20" s="410"/>
      <c r="Z20" s="168"/>
      <c r="AB20" s="408"/>
      <c r="AC20" s="409"/>
      <c r="AD20" s="409"/>
      <c r="AE20" s="410"/>
      <c r="AH20" s="408"/>
      <c r="AI20" s="409"/>
      <c r="AJ20" s="409"/>
      <c r="AK20" s="410"/>
      <c r="AN20" s="408"/>
      <c r="AO20" s="409"/>
      <c r="AP20" s="409"/>
      <c r="AQ20" s="410"/>
      <c r="AT20" s="408"/>
      <c r="AU20" s="409"/>
      <c r="AV20" s="409"/>
      <c r="AW20" s="410"/>
      <c r="AX20" s="172"/>
      <c r="AZ20" s="168"/>
      <c r="BB20" s="408"/>
      <c r="BC20" s="409"/>
      <c r="BD20" s="409"/>
      <c r="BE20" s="410"/>
      <c r="BH20" s="408"/>
      <c r="BI20" s="409"/>
      <c r="BJ20" s="409"/>
      <c r="BK20" s="410"/>
      <c r="BN20" s="408"/>
      <c r="BO20" s="409"/>
      <c r="BP20" s="409"/>
      <c r="BQ20" s="410"/>
      <c r="BT20" s="408"/>
      <c r="BU20" s="409"/>
      <c r="BV20" s="409"/>
      <c r="BW20" s="410"/>
      <c r="BX20" s="172"/>
      <c r="BZ20" s="168"/>
      <c r="CB20" s="408"/>
      <c r="CC20" s="409"/>
      <c r="CD20" s="409"/>
      <c r="CE20" s="410"/>
      <c r="CH20" s="408"/>
      <c r="CI20" s="409"/>
      <c r="CJ20" s="409"/>
      <c r="CK20" s="410"/>
      <c r="CN20" s="408"/>
      <c r="CO20" s="409"/>
      <c r="CP20" s="409"/>
      <c r="CQ20" s="410"/>
      <c r="CT20" s="408"/>
      <c r="CU20" s="409"/>
      <c r="CV20" s="409"/>
      <c r="CW20" s="410"/>
      <c r="CY20"/>
      <c r="CZ20"/>
      <c r="DA20"/>
      <c r="DB20"/>
      <c r="DC20"/>
      <c r="DD20"/>
      <c r="DE20"/>
      <c r="DF20"/>
      <c r="DG20"/>
    </row>
    <row r="21" spans="2:111" s="140" customFormat="1" ht="16.899999999999999" customHeight="1">
      <c r="B21" s="411"/>
      <c r="C21" s="412"/>
      <c r="D21" s="412"/>
      <c r="E21" s="413"/>
      <c r="H21" s="411"/>
      <c r="I21" s="412"/>
      <c r="J21" s="412"/>
      <c r="K21" s="413"/>
      <c r="N21" s="411"/>
      <c r="O21" s="412"/>
      <c r="P21" s="412"/>
      <c r="Q21" s="413"/>
      <c r="T21" s="411"/>
      <c r="U21" s="412"/>
      <c r="V21" s="412"/>
      <c r="W21" s="413"/>
      <c r="Z21" s="168"/>
      <c r="AB21" s="411"/>
      <c r="AC21" s="412"/>
      <c r="AD21" s="412"/>
      <c r="AE21" s="413"/>
      <c r="AH21" s="411"/>
      <c r="AI21" s="412"/>
      <c r="AJ21" s="412"/>
      <c r="AK21" s="413"/>
      <c r="AN21" s="411"/>
      <c r="AO21" s="412"/>
      <c r="AP21" s="412"/>
      <c r="AQ21" s="413"/>
      <c r="AT21" s="411"/>
      <c r="AU21" s="412"/>
      <c r="AV21" s="412"/>
      <c r="AW21" s="413"/>
      <c r="AX21" s="172"/>
      <c r="AZ21" s="168"/>
      <c r="BB21" s="411"/>
      <c r="BC21" s="412"/>
      <c r="BD21" s="412"/>
      <c r="BE21" s="413"/>
      <c r="BH21" s="411"/>
      <c r="BI21" s="412"/>
      <c r="BJ21" s="412"/>
      <c r="BK21" s="413"/>
      <c r="BN21" s="411"/>
      <c r="BO21" s="412"/>
      <c r="BP21" s="412"/>
      <c r="BQ21" s="413"/>
      <c r="BT21" s="411"/>
      <c r="BU21" s="412"/>
      <c r="BV21" s="412"/>
      <c r="BW21" s="413"/>
      <c r="BX21" s="172"/>
      <c r="BZ21" s="168"/>
      <c r="CB21" s="411"/>
      <c r="CC21" s="412"/>
      <c r="CD21" s="412"/>
      <c r="CE21" s="413"/>
      <c r="CH21" s="411"/>
      <c r="CI21" s="412"/>
      <c r="CJ21" s="412"/>
      <c r="CK21" s="413"/>
      <c r="CN21" s="411"/>
      <c r="CO21" s="412"/>
      <c r="CP21" s="412"/>
      <c r="CQ21" s="413"/>
      <c r="CT21" s="411"/>
      <c r="CU21" s="412"/>
      <c r="CV21" s="412"/>
      <c r="CW21" s="413"/>
      <c r="CY21"/>
      <c r="CZ21"/>
      <c r="DA21"/>
      <c r="DB21"/>
      <c r="DC21"/>
      <c r="DD21"/>
      <c r="DE21"/>
      <c r="DF21"/>
      <c r="DG21"/>
    </row>
    <row r="22" spans="2:111">
      <c r="Y22" s="140"/>
      <c r="Z22" s="168"/>
      <c r="AY22" s="140"/>
      <c r="AZ22" s="168"/>
      <c r="BY22" s="140"/>
      <c r="BZ22" s="168"/>
    </row>
    <row r="23" spans="2:111">
      <c r="G23" s="241"/>
      <c r="S23" s="241"/>
      <c r="Y23" s="140"/>
      <c r="Z23" s="168"/>
      <c r="AG23" s="241"/>
      <c r="AS23" s="241"/>
      <c r="AY23" s="140"/>
      <c r="AZ23" s="168"/>
      <c r="BG23" s="241"/>
      <c r="BS23" s="241"/>
      <c r="BY23" s="140"/>
      <c r="BZ23" s="168"/>
      <c r="CG23" s="241"/>
      <c r="CS23" s="241"/>
    </row>
    <row r="24" spans="2:111">
      <c r="G24" s="241"/>
      <c r="S24" s="241"/>
      <c r="AG24" s="241"/>
      <c r="AS24" s="241"/>
      <c r="BG24" s="241"/>
      <c r="BS24" s="241"/>
      <c r="CG24" s="241"/>
      <c r="CS24" s="241"/>
    </row>
    <row r="25" spans="2:111">
      <c r="E25" s="429" t="s">
        <v>260</v>
      </c>
      <c r="F25" s="429"/>
      <c r="G25" s="429"/>
      <c r="H25" s="429"/>
      <c r="I25" s="2"/>
      <c r="J25" s="2"/>
      <c r="K25" s="2"/>
      <c r="L25" s="2"/>
      <c r="M25" s="2"/>
      <c r="N25" s="2"/>
      <c r="O25" s="2"/>
      <c r="P25" s="2"/>
      <c r="Q25" s="429" t="s">
        <v>261</v>
      </c>
      <c r="R25" s="429"/>
      <c r="S25" s="429"/>
      <c r="T25" s="429"/>
      <c r="U25" s="2"/>
      <c r="V25" s="2"/>
      <c r="W25" s="2"/>
      <c r="X25" s="2"/>
      <c r="Y25" s="2"/>
      <c r="Z25" s="2"/>
      <c r="AA25" s="2"/>
      <c r="AB25" s="2"/>
      <c r="AC25" s="2"/>
      <c r="AD25" s="2"/>
      <c r="AE25" s="429" t="s">
        <v>263</v>
      </c>
      <c r="AF25" s="429"/>
      <c r="AG25" s="429"/>
      <c r="AH25" s="429"/>
      <c r="AQ25" s="429" t="s">
        <v>262</v>
      </c>
      <c r="AR25" s="429"/>
      <c r="AS25" s="429"/>
      <c r="AT25" s="429"/>
      <c r="AU25" s="2"/>
      <c r="AV25" s="2"/>
      <c r="AW25" s="2"/>
      <c r="AX25" s="2"/>
      <c r="AY25" s="2"/>
      <c r="AZ25" s="2"/>
      <c r="BA25" s="2"/>
      <c r="BB25" s="2"/>
      <c r="BC25" s="2"/>
      <c r="BD25" s="2"/>
      <c r="BE25" s="429" t="s">
        <v>264</v>
      </c>
      <c r="BF25" s="429"/>
      <c r="BG25" s="429"/>
      <c r="BH25" s="429"/>
      <c r="BI25" s="2"/>
      <c r="BJ25" s="2"/>
      <c r="BK25" s="2"/>
      <c r="BL25" s="2"/>
      <c r="BM25" s="2"/>
      <c r="BN25" s="2"/>
      <c r="BO25" s="2"/>
      <c r="BP25" s="2"/>
      <c r="BQ25" s="429" t="s">
        <v>265</v>
      </c>
      <c r="BR25" s="429"/>
      <c r="BS25" s="429"/>
      <c r="BT25" s="429"/>
      <c r="BU25" s="2"/>
      <c r="BV25" s="2"/>
      <c r="BW25" s="2"/>
      <c r="BX25" s="2"/>
      <c r="BY25" s="2"/>
      <c r="BZ25" s="2"/>
      <c r="CA25" s="2"/>
      <c r="CB25" s="2"/>
      <c r="CC25" s="2"/>
      <c r="CD25" s="2"/>
      <c r="CE25" s="429" t="s">
        <v>259</v>
      </c>
      <c r="CF25" s="429"/>
      <c r="CG25" s="429"/>
      <c r="CH25" s="429"/>
      <c r="CI25" s="2"/>
      <c r="CJ25" s="2"/>
      <c r="CK25" s="2"/>
      <c r="CL25" s="2"/>
      <c r="CM25" s="2"/>
      <c r="CN25" s="2"/>
      <c r="CO25" s="2"/>
      <c r="CP25" s="2"/>
      <c r="CQ25" s="429" t="s">
        <v>258</v>
      </c>
      <c r="CR25" s="429"/>
      <c r="CS25" s="429"/>
      <c r="CT25" s="429"/>
    </row>
  </sheetData>
  <mergeCells count="81">
    <mergeCell ref="AF3:AS3"/>
    <mergeCell ref="BQ5:BT5"/>
    <mergeCell ref="A1:L1"/>
    <mergeCell ref="CQ25:CT25"/>
    <mergeCell ref="CE25:CH25"/>
    <mergeCell ref="E25:H25"/>
    <mergeCell ref="Q25:T25"/>
    <mergeCell ref="AQ25:AT25"/>
    <mergeCell ref="AE25:AH25"/>
    <mergeCell ref="BE25:BH25"/>
    <mergeCell ref="BQ25:BT25"/>
    <mergeCell ref="CQ5:CT5"/>
    <mergeCell ref="CE5:CH5"/>
    <mergeCell ref="E5:H5"/>
    <mergeCell ref="Q5:T5"/>
    <mergeCell ref="AQ5:AT5"/>
    <mergeCell ref="J6:O6"/>
    <mergeCell ref="AJ6:AO6"/>
    <mergeCell ref="BJ6:BO6"/>
    <mergeCell ref="CJ6:CO6"/>
    <mergeCell ref="AE5:AH5"/>
    <mergeCell ref="BE5:BH5"/>
    <mergeCell ref="F8:G8"/>
    <mergeCell ref="R8:S8"/>
    <mergeCell ref="AF8:AG8"/>
    <mergeCell ref="AR8:AS8"/>
    <mergeCell ref="BF8:BG8"/>
    <mergeCell ref="D9:I9"/>
    <mergeCell ref="P9:U9"/>
    <mergeCell ref="AD9:AI9"/>
    <mergeCell ref="AP9:AU9"/>
    <mergeCell ref="BD9:BI9"/>
    <mergeCell ref="BR8:BS8"/>
    <mergeCell ref="CR8:CS8"/>
    <mergeCell ref="CF8:CG8"/>
    <mergeCell ref="BP9:BU9"/>
    <mergeCell ref="CD9:CI9"/>
    <mergeCell ref="CP9:CU9"/>
    <mergeCell ref="BB13:BE13"/>
    <mergeCell ref="BH13:BK13"/>
    <mergeCell ref="CD11:CI11"/>
    <mergeCell ref="CP11:CU11"/>
    <mergeCell ref="CN13:CQ13"/>
    <mergeCell ref="CT13:CW13"/>
    <mergeCell ref="CB13:CE13"/>
    <mergeCell ref="CH13:CK13"/>
    <mergeCell ref="BD11:BI11"/>
    <mergeCell ref="BP11:BU11"/>
    <mergeCell ref="B13:E13"/>
    <mergeCell ref="H13:K13"/>
    <mergeCell ref="N13:Q13"/>
    <mergeCell ref="T13:W13"/>
    <mergeCell ref="D11:I11"/>
    <mergeCell ref="P11:U11"/>
    <mergeCell ref="AP11:AU11"/>
    <mergeCell ref="AT14:AW21"/>
    <mergeCell ref="AN13:AQ13"/>
    <mergeCell ref="AT13:AW13"/>
    <mergeCell ref="AB13:AE13"/>
    <mergeCell ref="AH13:AK13"/>
    <mergeCell ref="B14:E21"/>
    <mergeCell ref="H14:K21"/>
    <mergeCell ref="N14:Q21"/>
    <mergeCell ref="T14:W21"/>
    <mergeCell ref="AB14:AE21"/>
    <mergeCell ref="CN14:CQ21"/>
    <mergeCell ref="CT14:CW21"/>
    <mergeCell ref="F3:S3"/>
    <mergeCell ref="BF3:BS3"/>
    <mergeCell ref="CF3:CS3"/>
    <mergeCell ref="BB14:BE21"/>
    <mergeCell ref="BH14:BK21"/>
    <mergeCell ref="BN14:BQ21"/>
    <mergeCell ref="BT14:BW21"/>
    <mergeCell ref="CB14:CE21"/>
    <mergeCell ref="CH14:CK21"/>
    <mergeCell ref="BN13:BQ13"/>
    <mergeCell ref="BT13:BW13"/>
    <mergeCell ref="AH14:AK21"/>
    <mergeCell ref="AN14:AQ21"/>
    <mergeCell ref="AD11:AI11"/>
  </mergeCells>
  <phoneticPr fontId="1"/>
  <pageMargins left="0.7" right="0.7" top="0.75" bottom="0.75" header="0.3" footer="0.3"/>
  <pageSetup paperSize="9" scale="6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8"/>
  <sheetViews>
    <sheetView topLeftCell="A19" workbookViewId="0">
      <selection activeCell="I30" sqref="I30"/>
    </sheetView>
  </sheetViews>
  <sheetFormatPr defaultColWidth="8.375" defaultRowHeight="13.5"/>
  <cols>
    <col min="1" max="1" width="8.375" style="43"/>
    <col min="2" max="2" width="3.25" style="43" bestFit="1" customWidth="1"/>
    <col min="3" max="3" width="11.875" style="80" customWidth="1"/>
    <col min="4" max="4" width="11.875" style="43" customWidth="1"/>
    <col min="5" max="5" width="28.25" style="43" customWidth="1"/>
    <col min="6" max="6" width="8.125" style="43" bestFit="1" customWidth="1"/>
    <col min="7" max="7" width="28.25" style="43" customWidth="1"/>
    <col min="8" max="9" width="11.875" style="43" customWidth="1"/>
    <col min="10" max="16384" width="8.375" style="43"/>
  </cols>
  <sheetData>
    <row r="1" spans="2:10" s="40" customFormat="1" ht="28.5">
      <c r="C1" s="407"/>
      <c r="D1" s="407"/>
      <c r="E1" s="407"/>
      <c r="F1" s="407"/>
      <c r="G1" s="407"/>
      <c r="H1" s="407"/>
      <c r="I1" s="407"/>
    </row>
    <row r="2" spans="2:10" s="40" customFormat="1" ht="28.5">
      <c r="B2" s="41"/>
      <c r="C2" s="402" t="s">
        <v>377</v>
      </c>
      <c r="D2" s="402"/>
      <c r="E2" s="402"/>
      <c r="F2" s="402"/>
      <c r="G2" s="402"/>
      <c r="H2" s="402"/>
      <c r="I2" s="402"/>
    </row>
    <row r="3" spans="2:10" s="40" customFormat="1" ht="3.75" customHeight="1">
      <c r="C3" s="218"/>
      <c r="D3" s="218"/>
      <c r="E3" s="218"/>
      <c r="F3" s="218"/>
      <c r="G3" s="218"/>
      <c r="H3" s="218"/>
      <c r="I3" s="218"/>
    </row>
    <row r="4" spans="2:10" ht="14.25">
      <c r="C4" s="403" t="s">
        <v>396</v>
      </c>
      <c r="D4" s="404"/>
      <c r="E4" s="404"/>
      <c r="F4" s="404"/>
      <c r="G4" s="404"/>
      <c r="H4" s="404"/>
      <c r="I4" s="404"/>
    </row>
    <row r="5" spans="2:10" s="44" customFormat="1" ht="7.5" customHeight="1">
      <c r="C5" s="45"/>
      <c r="D5" s="46"/>
      <c r="E5" s="46"/>
      <c r="F5" s="46"/>
      <c r="G5" s="46"/>
      <c r="H5" s="46"/>
      <c r="I5" s="46"/>
    </row>
    <row r="6" spans="2:10" ht="21.95" customHeight="1">
      <c r="C6" s="242">
        <v>0.6875</v>
      </c>
      <c r="D6" s="243" t="s">
        <v>71</v>
      </c>
      <c r="E6" s="244" t="s">
        <v>72</v>
      </c>
      <c r="F6" s="127"/>
      <c r="G6" s="52"/>
      <c r="H6" s="52" t="s">
        <v>73</v>
      </c>
      <c r="I6" s="53" t="s">
        <v>532</v>
      </c>
    </row>
    <row r="7" spans="2:10" ht="21.95" customHeight="1">
      <c r="C7" s="54" t="s">
        <v>74</v>
      </c>
      <c r="D7" s="54" t="s">
        <v>75</v>
      </c>
      <c r="E7" s="399" t="s">
        <v>394</v>
      </c>
      <c r="F7" s="399"/>
      <c r="G7" s="399"/>
      <c r="H7" s="55" t="s">
        <v>76</v>
      </c>
      <c r="I7" s="56"/>
    </row>
    <row r="8" spans="2:10" ht="3.4" customHeight="1">
      <c r="C8" s="57"/>
      <c r="D8" s="58"/>
      <c r="E8" s="59"/>
      <c r="F8" s="59"/>
      <c r="G8" s="59"/>
      <c r="H8" s="60"/>
      <c r="I8" s="60"/>
    </row>
    <row r="9" spans="2:10" ht="21.95" customHeight="1">
      <c r="B9" s="60" t="s">
        <v>11</v>
      </c>
      <c r="C9" s="61">
        <v>0.72916666666666663</v>
      </c>
      <c r="D9" s="62" t="s">
        <v>235</v>
      </c>
      <c r="E9" s="63" t="str">
        <f>予選T!B14</f>
        <v>柏崎ユナイテッド</v>
      </c>
      <c r="F9" s="64" t="s">
        <v>438</v>
      </c>
      <c r="G9" s="232" t="str">
        <f>予選T!H14</f>
        <v>OFCファンタジスタ</v>
      </c>
      <c r="H9" s="125" t="str">
        <f>E11</f>
        <v>FC LAZO</v>
      </c>
      <c r="I9" s="126" t="str">
        <f>G11</f>
        <v>サンスマイルあらかわ</v>
      </c>
      <c r="J9" s="68"/>
    </row>
    <row r="10" spans="2:10" ht="3" customHeight="1">
      <c r="B10" s="60"/>
      <c r="C10" s="69"/>
      <c r="F10" s="70"/>
      <c r="G10" s="47"/>
      <c r="H10" s="71"/>
      <c r="I10" s="71"/>
    </row>
    <row r="11" spans="2:10" ht="21.95" customHeight="1">
      <c r="B11" s="60" t="s">
        <v>12</v>
      </c>
      <c r="C11" s="62">
        <v>0.78472222222222221</v>
      </c>
      <c r="D11" s="62" t="s">
        <v>235</v>
      </c>
      <c r="E11" s="63" t="str">
        <f>予選T!N14</f>
        <v>FC LAZO</v>
      </c>
      <c r="F11" s="64" t="s">
        <v>531</v>
      </c>
      <c r="G11" s="232" t="str">
        <f>予選T!T14</f>
        <v>サンスマイルあらかわ</v>
      </c>
      <c r="H11" s="125" t="str">
        <f>E9</f>
        <v>柏崎ユナイテッド</v>
      </c>
      <c r="I11" s="126" t="str">
        <f>G9</f>
        <v>OFCファンタジスタ</v>
      </c>
    </row>
    <row r="12" spans="2:10">
      <c r="B12" s="74"/>
      <c r="C12" s="75" t="s">
        <v>393</v>
      </c>
      <c r="D12" s="72"/>
      <c r="E12" s="405"/>
      <c r="F12" s="405"/>
      <c r="G12" s="405"/>
      <c r="H12" s="74"/>
      <c r="I12" s="74"/>
    </row>
    <row r="13" spans="2:10" s="44" customFormat="1" ht="7.5" customHeight="1">
      <c r="C13" s="45"/>
      <c r="D13" s="46"/>
      <c r="E13" s="46"/>
      <c r="F13" s="46"/>
      <c r="G13" s="46"/>
      <c r="H13" s="46"/>
      <c r="I13" s="46"/>
    </row>
    <row r="14" spans="2:10" ht="21.6" customHeight="1">
      <c r="C14" s="242">
        <v>0.6875</v>
      </c>
      <c r="D14" s="243" t="s">
        <v>71</v>
      </c>
      <c r="E14" s="244" t="s">
        <v>72</v>
      </c>
      <c r="F14" s="127"/>
      <c r="G14" s="52"/>
      <c r="H14" s="52" t="s">
        <v>73</v>
      </c>
      <c r="I14" s="53" t="s">
        <v>533</v>
      </c>
    </row>
    <row r="15" spans="2:10" ht="21.6" customHeight="1">
      <c r="C15" s="54" t="s">
        <v>74</v>
      </c>
      <c r="D15" s="54" t="s">
        <v>75</v>
      </c>
      <c r="E15" s="399" t="s">
        <v>395</v>
      </c>
      <c r="F15" s="399"/>
      <c r="G15" s="399"/>
      <c r="H15" s="55" t="s">
        <v>76</v>
      </c>
      <c r="I15" s="56"/>
    </row>
    <row r="16" spans="2:10" ht="3.95" customHeight="1">
      <c r="C16" s="57"/>
      <c r="D16" s="58"/>
      <c r="E16" s="59"/>
      <c r="F16" s="59"/>
      <c r="G16" s="59"/>
      <c r="H16" s="60"/>
      <c r="I16" s="60"/>
    </row>
    <row r="17" spans="2:10" ht="21.95" customHeight="1">
      <c r="B17" s="60" t="s">
        <v>11</v>
      </c>
      <c r="C17" s="61">
        <v>0.72916666666666663</v>
      </c>
      <c r="D17" s="62" t="s">
        <v>236</v>
      </c>
      <c r="E17" s="63" t="str">
        <f>予選T!AB14</f>
        <v>FCヴァレミール</v>
      </c>
      <c r="F17" s="64" t="s">
        <v>510</v>
      </c>
      <c r="G17" s="232" t="str">
        <f>予選T!AH14</f>
        <v>bandai12</v>
      </c>
      <c r="H17" s="125" t="str">
        <f>E19</f>
        <v>県央FC</v>
      </c>
      <c r="I17" s="126" t="str">
        <f>G19</f>
        <v>FC CEREZO</v>
      </c>
      <c r="J17" s="68"/>
    </row>
    <row r="18" spans="2:10" ht="3.95" customHeight="1">
      <c r="B18" s="60"/>
      <c r="C18" s="69"/>
      <c r="F18" s="70"/>
      <c r="G18" s="47"/>
      <c r="H18" s="71"/>
      <c r="I18" s="71"/>
    </row>
    <row r="19" spans="2:10" ht="21.95" customHeight="1">
      <c r="B19" s="60" t="s">
        <v>12</v>
      </c>
      <c r="C19" s="62">
        <v>0.78472222222222221</v>
      </c>
      <c r="D19" s="62" t="s">
        <v>236</v>
      </c>
      <c r="E19" s="63" t="str">
        <f>予選T!AN14</f>
        <v>県央FC</v>
      </c>
      <c r="F19" s="64" t="s">
        <v>512</v>
      </c>
      <c r="G19" s="232" t="str">
        <f>予選T!AT14</f>
        <v>FC CEREZO</v>
      </c>
      <c r="H19" s="125" t="str">
        <f>E17</f>
        <v>FCヴァレミール</v>
      </c>
      <c r="I19" s="126" t="str">
        <f>G17</f>
        <v>bandai12</v>
      </c>
    </row>
    <row r="20" spans="2:10">
      <c r="B20" s="74"/>
      <c r="C20" s="75" t="s">
        <v>393</v>
      </c>
      <c r="D20" s="72"/>
      <c r="E20" s="405"/>
      <c r="F20" s="405"/>
      <c r="G20" s="405"/>
      <c r="H20" s="74"/>
      <c r="I20" s="73"/>
    </row>
    <row r="21" spans="2:10" s="44" customFormat="1" ht="7.5" customHeight="1">
      <c r="C21" s="45"/>
      <c r="D21" s="46"/>
      <c r="E21" s="46"/>
      <c r="F21" s="46"/>
      <c r="G21" s="46"/>
      <c r="H21" s="46"/>
      <c r="I21" s="46"/>
    </row>
    <row r="22" spans="2:10" ht="21.95" customHeight="1">
      <c r="C22" s="242">
        <v>0.6875</v>
      </c>
      <c r="D22" s="243" t="s">
        <v>71</v>
      </c>
      <c r="E22" s="244" t="s">
        <v>72</v>
      </c>
      <c r="F22" s="127"/>
      <c r="G22" s="52"/>
      <c r="H22" s="52" t="s">
        <v>73</v>
      </c>
      <c r="I22" s="79" t="s">
        <v>534</v>
      </c>
    </row>
    <row r="23" spans="2:10" ht="21.95" customHeight="1">
      <c r="C23" s="54" t="s">
        <v>74</v>
      </c>
      <c r="D23" s="54" t="s">
        <v>75</v>
      </c>
      <c r="E23" s="399" t="s">
        <v>371</v>
      </c>
      <c r="F23" s="399"/>
      <c r="G23" s="399"/>
      <c r="H23" s="55" t="s">
        <v>76</v>
      </c>
      <c r="I23" s="56"/>
    </row>
    <row r="24" spans="2:10" ht="3.95" customHeight="1">
      <c r="C24" s="57"/>
      <c r="D24" s="58"/>
      <c r="E24" s="59"/>
      <c r="F24" s="59"/>
      <c r="G24" s="59"/>
      <c r="H24" s="60"/>
      <c r="I24" s="60"/>
    </row>
    <row r="25" spans="2:10" ht="21.95" customHeight="1">
      <c r="B25" s="60" t="s">
        <v>11</v>
      </c>
      <c r="C25" s="61">
        <v>0.72916666666666663</v>
      </c>
      <c r="D25" s="62" t="s">
        <v>237</v>
      </c>
      <c r="E25" s="63" t="str">
        <f>予選T!BB14</f>
        <v>上越春日FC</v>
      </c>
      <c r="F25" s="64" t="s">
        <v>511</v>
      </c>
      <c r="G25" s="232" t="str">
        <f>予選T!BH14</f>
        <v>グランヴォーチェ柏崎</v>
      </c>
      <c r="H25" s="125" t="str">
        <f>E27</f>
        <v>ジェス新潟東SC</v>
      </c>
      <c r="I25" s="126" t="str">
        <f>G27</f>
        <v>くびき野FC</v>
      </c>
      <c r="J25" s="68"/>
    </row>
    <row r="26" spans="2:10" ht="3.95" customHeight="1">
      <c r="B26" s="60"/>
      <c r="C26" s="69"/>
      <c r="F26" s="70"/>
      <c r="G26" s="47"/>
      <c r="H26" s="71"/>
      <c r="I26" s="71"/>
    </row>
    <row r="27" spans="2:10" ht="21.6" customHeight="1">
      <c r="B27" s="60" t="s">
        <v>12</v>
      </c>
      <c r="C27" s="62">
        <v>0.78472222222222221</v>
      </c>
      <c r="D27" s="62" t="s">
        <v>237</v>
      </c>
      <c r="E27" s="63" t="str">
        <f>予選T!BN14</f>
        <v>ジェス新潟東SC</v>
      </c>
      <c r="F27" s="64" t="s">
        <v>513</v>
      </c>
      <c r="G27" s="232" t="str">
        <f>予選T!BT14</f>
        <v>くびき野FC</v>
      </c>
      <c r="H27" s="125" t="str">
        <f>E25</f>
        <v>上越春日FC</v>
      </c>
      <c r="I27" s="126" t="str">
        <f>G25</f>
        <v>グランヴォーチェ柏崎</v>
      </c>
    </row>
    <row r="28" spans="2:10" ht="13.15" customHeight="1">
      <c r="B28" s="60"/>
      <c r="C28" s="75" t="s">
        <v>393</v>
      </c>
      <c r="D28" s="72"/>
      <c r="E28" s="227"/>
      <c r="F28" s="228"/>
      <c r="G28" s="227"/>
      <c r="H28" s="73"/>
      <c r="I28" s="73"/>
    </row>
    <row r="29" spans="2:10" s="44" customFormat="1" ht="7.15" customHeight="1">
      <c r="C29" s="45"/>
      <c r="D29" s="46"/>
      <c r="E29" s="46"/>
      <c r="F29" s="46"/>
      <c r="G29" s="46"/>
      <c r="H29" s="46"/>
      <c r="I29" s="46"/>
    </row>
    <row r="30" spans="2:10" ht="21.95" customHeight="1">
      <c r="C30" s="242">
        <v>0.6875</v>
      </c>
      <c r="D30" s="243" t="s">
        <v>71</v>
      </c>
      <c r="E30" s="244" t="s">
        <v>72</v>
      </c>
      <c r="F30" s="127"/>
      <c r="G30" s="52"/>
      <c r="H30" s="52" t="s">
        <v>73</v>
      </c>
      <c r="I30" s="79" t="s">
        <v>535</v>
      </c>
    </row>
    <row r="31" spans="2:10" ht="21.95" customHeight="1">
      <c r="C31" s="54" t="s">
        <v>74</v>
      </c>
      <c r="D31" s="54" t="s">
        <v>75</v>
      </c>
      <c r="E31" s="399" t="s">
        <v>370</v>
      </c>
      <c r="F31" s="399"/>
      <c r="G31" s="399"/>
      <c r="H31" s="55" t="s">
        <v>76</v>
      </c>
      <c r="I31" s="56"/>
    </row>
    <row r="32" spans="2:10" ht="3.4" customHeight="1">
      <c r="C32" s="57"/>
      <c r="D32" s="58"/>
      <c r="E32" s="59"/>
      <c r="F32" s="59"/>
      <c r="G32" s="59"/>
      <c r="H32" s="60"/>
      <c r="I32" s="60"/>
    </row>
    <row r="33" spans="2:10" ht="21.95" customHeight="1">
      <c r="B33" s="60" t="s">
        <v>11</v>
      </c>
      <c r="C33" s="61">
        <v>0.72916666666666663</v>
      </c>
      <c r="D33" s="62" t="s">
        <v>234</v>
      </c>
      <c r="E33" s="63" t="str">
        <f>予選T!CB14</f>
        <v>エボルブFC</v>
      </c>
      <c r="F33" s="64" t="s">
        <v>434</v>
      </c>
      <c r="G33" s="232" t="str">
        <f>予選T!CH14</f>
        <v>長岡ビルボード</v>
      </c>
      <c r="H33" s="125" t="str">
        <f>E35</f>
        <v>FC Artista</v>
      </c>
      <c r="I33" s="126" t="str">
        <f>G35</f>
        <v>糸魚川FC</v>
      </c>
      <c r="J33" s="68"/>
    </row>
    <row r="34" spans="2:10" ht="3" customHeight="1">
      <c r="B34" s="60"/>
      <c r="C34" s="69"/>
      <c r="F34" s="70"/>
      <c r="G34" s="47"/>
      <c r="H34" s="71"/>
      <c r="I34" s="71"/>
    </row>
    <row r="35" spans="2:10" ht="21.95" customHeight="1">
      <c r="B35" s="60" t="s">
        <v>12</v>
      </c>
      <c r="C35" s="62">
        <v>0.78472222222222221</v>
      </c>
      <c r="D35" s="62" t="s">
        <v>234</v>
      </c>
      <c r="E35" s="63" t="str">
        <f>予選T!CN14</f>
        <v>FC Artista</v>
      </c>
      <c r="F35" s="64" t="s">
        <v>514</v>
      </c>
      <c r="G35" s="232" t="str">
        <f>予選T!CT14</f>
        <v>糸魚川FC</v>
      </c>
      <c r="H35" s="125" t="str">
        <f>E33</f>
        <v>エボルブFC</v>
      </c>
      <c r="I35" s="126" t="str">
        <f>G33</f>
        <v>長岡ビルボード</v>
      </c>
    </row>
    <row r="36" spans="2:10">
      <c r="B36" s="74"/>
      <c r="C36" s="75" t="s">
        <v>393</v>
      </c>
      <c r="D36" s="72"/>
      <c r="E36" s="405"/>
      <c r="F36" s="405"/>
      <c r="G36" s="405"/>
      <c r="H36" s="74"/>
      <c r="I36" s="74"/>
    </row>
    <row r="37" spans="2:10" ht="7.15" customHeight="1">
      <c r="B37" s="74"/>
      <c r="C37" s="75"/>
      <c r="D37" s="72"/>
      <c r="E37" s="219"/>
      <c r="F37" s="219"/>
      <c r="G37" s="219"/>
      <c r="H37" s="74"/>
      <c r="I37" s="74"/>
    </row>
    <row r="38" spans="2:10" s="44" customFormat="1" ht="7.5" customHeight="1">
      <c r="C38" s="45"/>
      <c r="D38" s="46"/>
      <c r="E38" s="46"/>
      <c r="F38" s="46"/>
      <c r="G38" s="46"/>
      <c r="H38" s="46"/>
      <c r="I38" s="46"/>
    </row>
  </sheetData>
  <mergeCells count="10">
    <mergeCell ref="E7:G7"/>
    <mergeCell ref="E12:G12"/>
    <mergeCell ref="C1:I1"/>
    <mergeCell ref="C2:I2"/>
    <mergeCell ref="C4:I4"/>
    <mergeCell ref="E36:G36"/>
    <mergeCell ref="E31:G31"/>
    <mergeCell ref="E23:G23"/>
    <mergeCell ref="E15:G15"/>
    <mergeCell ref="E20:G20"/>
  </mergeCells>
  <phoneticPr fontId="1"/>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L71"/>
  <sheetViews>
    <sheetView view="pageBreakPreview" topLeftCell="A10" zoomScaleNormal="100" zoomScaleSheetLayoutView="100" workbookViewId="0">
      <selection activeCell="CJ25" sqref="CJ25:CM30"/>
    </sheetView>
  </sheetViews>
  <sheetFormatPr defaultColWidth="1.25" defaultRowHeight="18.75"/>
  <cols>
    <col min="1" max="1" width="3.5" style="140" customWidth="1"/>
    <col min="2" max="97" width="1.875" style="140" customWidth="1"/>
    <col min="98" max="98" width="3.375" style="140" customWidth="1"/>
    <col min="99" max="101" width="1.25" style="140"/>
    <col min="102" max="194" width="1.25" style="188"/>
    <col min="195" max="16384" width="1.25" style="140"/>
  </cols>
  <sheetData>
    <row r="1" spans="1:194" ht="15.75">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row>
    <row r="2" spans="1:194" ht="16.899999999999999" customHeight="1">
      <c r="B2" s="140" t="s">
        <v>30</v>
      </c>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row>
    <row r="3" spans="1:194" ht="16.899999999999999" customHeight="1">
      <c r="A3" s="433" t="s">
        <v>169</v>
      </c>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row>
    <row r="4" spans="1:194" ht="16.899999999999999" customHeight="1">
      <c r="A4" s="433"/>
      <c r="B4" s="167"/>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row>
    <row r="5" spans="1:194" ht="16.899999999999999" customHeight="1">
      <c r="A5" s="433"/>
      <c r="B5" s="167"/>
      <c r="AX5" s="141"/>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row>
    <row r="6" spans="1:194" ht="16.899999999999999" customHeight="1">
      <c r="A6" s="433"/>
      <c r="B6" s="167"/>
      <c r="Y6" s="142"/>
      <c r="Z6" s="143"/>
      <c r="AA6" s="143"/>
      <c r="AB6" s="143"/>
      <c r="AC6" s="143"/>
      <c r="AD6" s="143"/>
      <c r="AE6" s="143"/>
      <c r="AF6" s="143"/>
      <c r="AG6" s="143"/>
      <c r="AH6" s="143"/>
      <c r="AI6" s="143"/>
      <c r="AJ6" s="143"/>
      <c r="AK6" s="143"/>
      <c r="AL6" s="143"/>
      <c r="AM6" s="143"/>
      <c r="AN6" s="143"/>
      <c r="AO6" s="143"/>
      <c r="AP6" s="143"/>
      <c r="AQ6" s="143"/>
      <c r="AR6" s="143"/>
      <c r="AS6" s="143"/>
      <c r="AT6" s="143"/>
      <c r="AU6" s="144"/>
      <c r="AV6" s="144"/>
      <c r="AW6" s="440" t="s">
        <v>38</v>
      </c>
      <c r="AX6" s="440"/>
      <c r="AY6" s="144"/>
      <c r="AZ6" s="144"/>
      <c r="BA6" s="143"/>
      <c r="BB6" s="143"/>
      <c r="BC6" s="143"/>
      <c r="BD6" s="143"/>
      <c r="BE6" s="143"/>
      <c r="BF6" s="143"/>
      <c r="BG6" s="143"/>
      <c r="BH6" s="143"/>
      <c r="BI6" s="143"/>
      <c r="BJ6" s="143"/>
      <c r="BK6" s="143"/>
      <c r="BL6" s="143"/>
      <c r="BM6" s="143"/>
      <c r="BN6" s="143"/>
      <c r="BO6" s="143"/>
      <c r="BP6" s="143"/>
      <c r="BQ6" s="143"/>
      <c r="BR6" s="143"/>
      <c r="BS6" s="143"/>
      <c r="BT6" s="143"/>
      <c r="BU6" s="143"/>
      <c r="BV6" s="145"/>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row>
    <row r="7" spans="1:194" ht="16.899999999999999" customHeight="1">
      <c r="A7" s="433"/>
      <c r="B7" s="167"/>
      <c r="Y7" s="146"/>
      <c r="AU7" s="438" t="s">
        <v>19</v>
      </c>
      <c r="AV7" s="438"/>
      <c r="AW7" s="438"/>
      <c r="AX7" s="438"/>
      <c r="AY7" s="438"/>
      <c r="AZ7" s="438"/>
      <c r="BV7" s="147"/>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row>
    <row r="8" spans="1:194" ht="16.899999999999999" customHeight="1">
      <c r="A8" s="433"/>
      <c r="B8" s="167"/>
      <c r="Y8" s="146"/>
      <c r="AU8" s="441"/>
      <c r="AV8" s="442"/>
      <c r="AW8" s="442"/>
      <c r="AX8" s="442"/>
      <c r="AY8" s="442"/>
      <c r="AZ8" s="442"/>
      <c r="BV8" s="147"/>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0"/>
      <c r="EG8" s="140"/>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row>
    <row r="9" spans="1:194" ht="16.899999999999999" customHeight="1">
      <c r="A9" s="433"/>
      <c r="B9" s="167"/>
      <c r="Y9" s="146"/>
      <c r="BV9" s="147"/>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row>
    <row r="10" spans="1:194" ht="16.899999999999999" customHeight="1">
      <c r="A10" s="433"/>
      <c r="B10" s="167"/>
      <c r="Y10" s="146"/>
      <c r="AX10" s="141"/>
      <c r="BV10" s="147"/>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0"/>
      <c r="EG10" s="140"/>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0"/>
      <c r="FZ10" s="140"/>
      <c r="GA10" s="140"/>
      <c r="GB10" s="140"/>
      <c r="GC10" s="140"/>
      <c r="GD10" s="140"/>
      <c r="GE10" s="140"/>
      <c r="GF10" s="140"/>
      <c r="GG10" s="140"/>
      <c r="GH10" s="140"/>
      <c r="GI10" s="140"/>
      <c r="GJ10" s="140"/>
      <c r="GK10" s="140"/>
      <c r="GL10" s="140"/>
    </row>
    <row r="11" spans="1:194" ht="16.899999999999999" customHeight="1">
      <c r="A11" s="433"/>
      <c r="B11" s="167"/>
      <c r="Y11" s="146"/>
      <c r="AG11" s="142"/>
      <c r="AH11" s="143"/>
      <c r="AI11" s="143"/>
      <c r="AJ11" s="143"/>
      <c r="AK11" s="143"/>
      <c r="AL11" s="143"/>
      <c r="AM11" s="143"/>
      <c r="AN11" s="143"/>
      <c r="AO11" s="143"/>
      <c r="AP11" s="143"/>
      <c r="AQ11" s="143"/>
      <c r="AR11" s="143"/>
      <c r="AS11" s="143"/>
      <c r="AT11" s="143"/>
      <c r="AU11" s="144"/>
      <c r="AV11" s="144"/>
      <c r="AW11" s="440" t="s">
        <v>39</v>
      </c>
      <c r="AX11" s="440"/>
      <c r="AY11" s="144"/>
      <c r="AZ11" s="144"/>
      <c r="BA11" s="143"/>
      <c r="BB11" s="143"/>
      <c r="BC11" s="143"/>
      <c r="BD11" s="143"/>
      <c r="BE11" s="143"/>
      <c r="BF11" s="143"/>
      <c r="BG11" s="143"/>
      <c r="BH11" s="143"/>
      <c r="BI11" s="143"/>
      <c r="BJ11" s="143"/>
      <c r="BK11" s="143"/>
      <c r="BL11" s="143"/>
      <c r="BM11" s="143"/>
      <c r="BN11" s="145"/>
      <c r="BW11" s="146"/>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row>
    <row r="12" spans="1:194" s="148" customFormat="1" ht="16.899999999999999" customHeight="1">
      <c r="A12" s="433"/>
      <c r="M12" s="149"/>
      <c r="N12" s="144"/>
      <c r="O12" s="144"/>
      <c r="P12" s="144"/>
      <c r="Q12" s="144"/>
      <c r="R12" s="144"/>
      <c r="S12" s="144"/>
      <c r="T12" s="144"/>
      <c r="U12" s="144"/>
      <c r="V12" s="144"/>
      <c r="W12" s="144"/>
      <c r="X12" s="440" t="s">
        <v>4</v>
      </c>
      <c r="Y12" s="440"/>
      <c r="Z12" s="144"/>
      <c r="AA12" s="144"/>
      <c r="AB12" s="144"/>
      <c r="AC12" s="144"/>
      <c r="AD12" s="144"/>
      <c r="AE12" s="144"/>
      <c r="AF12" s="144"/>
      <c r="AG12" s="144"/>
      <c r="AH12" s="144"/>
      <c r="AI12" s="144"/>
      <c r="AJ12" s="150"/>
      <c r="AU12" s="438" t="s">
        <v>19</v>
      </c>
      <c r="AV12" s="438"/>
      <c r="AW12" s="438"/>
      <c r="AX12" s="438"/>
      <c r="AY12" s="438"/>
      <c r="AZ12" s="438"/>
      <c r="BK12" s="149"/>
      <c r="BL12" s="144"/>
      <c r="BM12" s="144"/>
      <c r="BN12" s="144"/>
      <c r="BO12" s="144"/>
      <c r="BP12" s="144"/>
      <c r="BQ12" s="144"/>
      <c r="BR12" s="144"/>
      <c r="BS12" s="144"/>
      <c r="BT12" s="144"/>
      <c r="BU12" s="144"/>
      <c r="BV12" s="440" t="s">
        <v>3</v>
      </c>
      <c r="BW12" s="440"/>
      <c r="BX12" s="144"/>
      <c r="BY12" s="144"/>
      <c r="BZ12" s="144"/>
      <c r="CA12" s="144"/>
      <c r="CB12" s="144"/>
      <c r="CC12" s="144"/>
      <c r="CD12" s="144"/>
      <c r="CE12" s="144"/>
      <c r="CF12" s="144"/>
      <c r="CG12" s="144"/>
      <c r="CH12" s="150"/>
    </row>
    <row r="13" spans="1:194" ht="16.899999999999999" customHeight="1">
      <c r="M13" s="146"/>
      <c r="V13" s="438" t="s">
        <v>19</v>
      </c>
      <c r="W13" s="438"/>
      <c r="X13" s="438"/>
      <c r="Y13" s="438"/>
      <c r="Z13" s="438"/>
      <c r="AA13" s="438"/>
      <c r="AJ13" s="147"/>
      <c r="AU13" s="441"/>
      <c r="AV13" s="442"/>
      <c r="AW13" s="442"/>
      <c r="AX13" s="442"/>
      <c r="AY13" s="442"/>
      <c r="AZ13" s="442"/>
      <c r="BK13" s="146"/>
      <c r="BT13" s="438" t="s">
        <v>19</v>
      </c>
      <c r="BU13" s="438"/>
      <c r="BV13" s="438"/>
      <c r="BW13" s="438"/>
      <c r="BX13" s="438"/>
      <c r="BY13" s="438"/>
      <c r="CH13" s="147"/>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row>
    <row r="14" spans="1:194" ht="16.899999999999999" customHeight="1">
      <c r="A14" s="151"/>
      <c r="B14" s="151"/>
      <c r="C14" s="151"/>
      <c r="D14" s="151"/>
      <c r="E14" s="151"/>
      <c r="F14" s="151"/>
      <c r="G14" s="151"/>
      <c r="H14" s="151"/>
      <c r="I14" s="151"/>
      <c r="J14" s="151"/>
      <c r="K14" s="151"/>
      <c r="L14" s="151"/>
      <c r="M14" s="152"/>
      <c r="N14" s="151"/>
      <c r="O14" s="151"/>
      <c r="P14" s="151"/>
      <c r="Q14" s="151"/>
      <c r="R14" s="151"/>
      <c r="S14" s="151"/>
      <c r="T14" s="151"/>
      <c r="U14" s="151"/>
      <c r="V14" s="446"/>
      <c r="W14" s="447"/>
      <c r="X14" s="447"/>
      <c r="Y14" s="447"/>
      <c r="Z14" s="447"/>
      <c r="AA14" s="447"/>
      <c r="AB14" s="151"/>
      <c r="AC14" s="151"/>
      <c r="AD14" s="151"/>
      <c r="AE14" s="151"/>
      <c r="AF14" s="151"/>
      <c r="AG14" s="151"/>
      <c r="AH14" s="151"/>
      <c r="AI14" s="151"/>
      <c r="AJ14" s="151"/>
      <c r="AK14" s="152"/>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2"/>
      <c r="BL14" s="151"/>
      <c r="BM14" s="151"/>
      <c r="BN14" s="151"/>
      <c r="BO14" s="151"/>
      <c r="BP14" s="151"/>
      <c r="BQ14" s="151"/>
      <c r="BR14" s="151"/>
      <c r="BS14" s="151"/>
      <c r="BT14" s="446"/>
      <c r="BU14" s="447"/>
      <c r="BV14" s="447"/>
      <c r="BW14" s="447"/>
      <c r="BX14" s="447"/>
      <c r="BY14" s="447"/>
      <c r="BZ14" s="151"/>
      <c r="CA14" s="151"/>
      <c r="CB14" s="151"/>
      <c r="CC14" s="151"/>
      <c r="CD14" s="151"/>
      <c r="CE14" s="151"/>
      <c r="CF14" s="151"/>
      <c r="CG14" s="151"/>
      <c r="CH14" s="153"/>
      <c r="CI14" s="151"/>
      <c r="CJ14" s="151"/>
      <c r="CK14" s="151"/>
      <c r="CL14" s="151"/>
      <c r="CM14" s="151"/>
      <c r="CN14" s="151"/>
      <c r="CO14" s="151"/>
      <c r="CP14" s="151"/>
      <c r="CQ14" s="151"/>
      <c r="CR14" s="151"/>
      <c r="CS14" s="151"/>
      <c r="CT14" s="151"/>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40"/>
      <c r="DT14" s="140"/>
      <c r="DU14" s="140"/>
      <c r="DV14" s="140"/>
      <c r="DW14" s="140"/>
      <c r="DX14" s="140"/>
      <c r="DY14" s="140"/>
      <c r="DZ14" s="140"/>
      <c r="EA14" s="140"/>
      <c r="EB14" s="140"/>
      <c r="EC14" s="140"/>
      <c r="ED14" s="140"/>
      <c r="EE14" s="140"/>
      <c r="EF14" s="140"/>
      <c r="EG14" s="140"/>
      <c r="EH14" s="140"/>
      <c r="EI14" s="140"/>
      <c r="EJ14" s="140"/>
      <c r="EK14" s="140"/>
      <c r="EL14" s="140"/>
      <c r="EM14" s="140"/>
      <c r="EN14" s="140"/>
      <c r="EO14" s="140"/>
      <c r="EP14" s="140"/>
      <c r="EQ14" s="140"/>
      <c r="ER14" s="140"/>
      <c r="ES14" s="140"/>
      <c r="ET14" s="140"/>
      <c r="EU14" s="140"/>
      <c r="EV14" s="140"/>
      <c r="EW14" s="140"/>
      <c r="EX14" s="140"/>
      <c r="EY14" s="140"/>
      <c r="EZ14" s="140"/>
      <c r="FA14" s="140"/>
      <c r="FB14" s="140"/>
      <c r="FC14" s="140"/>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c r="GK14" s="140"/>
      <c r="GL14" s="140"/>
    </row>
    <row r="15" spans="1:194" ht="16.899999999999999" customHeight="1">
      <c r="A15" s="435" t="s">
        <v>169</v>
      </c>
      <c r="B15" s="161"/>
      <c r="M15" s="146"/>
      <c r="P15" s="154"/>
      <c r="Q15" s="154"/>
      <c r="R15" s="154"/>
      <c r="V15" s="148"/>
      <c r="W15" s="148"/>
      <c r="Z15" s="156"/>
      <c r="AA15" s="157"/>
      <c r="AB15" s="158"/>
      <c r="AC15" s="158"/>
      <c r="AD15" s="158"/>
      <c r="AE15" s="159"/>
      <c r="AF15" s="159"/>
      <c r="AG15" s="159"/>
      <c r="AH15" s="159"/>
      <c r="AI15" s="159"/>
      <c r="AJ15" s="159"/>
      <c r="AK15" s="160"/>
      <c r="AL15" s="159"/>
      <c r="AM15" s="159"/>
      <c r="AN15" s="159"/>
      <c r="AO15" s="159"/>
      <c r="AP15" s="159"/>
      <c r="AQ15" s="158"/>
      <c r="AR15" s="158"/>
      <c r="AS15" s="158"/>
      <c r="AT15" s="158"/>
      <c r="AU15" s="156"/>
      <c r="AV15" s="156"/>
      <c r="AW15" s="148"/>
      <c r="AX15" s="155"/>
      <c r="AY15" s="435"/>
      <c r="AZ15" s="435"/>
      <c r="BA15" s="158"/>
      <c r="BB15" s="158"/>
      <c r="BC15" s="158"/>
      <c r="BD15" s="158"/>
      <c r="BE15" s="159"/>
      <c r="BF15" s="159"/>
      <c r="BG15" s="159"/>
      <c r="BH15" s="159"/>
      <c r="BI15" s="159"/>
      <c r="BJ15" s="159"/>
      <c r="BK15" s="160"/>
      <c r="BL15" s="159"/>
      <c r="BM15" s="159"/>
      <c r="BN15" s="159"/>
      <c r="BO15" s="159"/>
      <c r="BP15" s="159"/>
      <c r="BQ15" s="158"/>
      <c r="BR15" s="158"/>
      <c r="BS15" s="158"/>
      <c r="BT15" s="157"/>
      <c r="BU15" s="157"/>
      <c r="BV15" s="157"/>
      <c r="BW15" s="161"/>
      <c r="BX15" s="161"/>
      <c r="BY15" s="157"/>
      <c r="BZ15" s="158"/>
      <c r="CA15" s="158"/>
      <c r="CB15" s="158"/>
      <c r="CC15" s="159"/>
      <c r="CD15" s="159"/>
      <c r="CE15" s="159"/>
      <c r="CF15" s="158"/>
      <c r="CG15" s="158"/>
      <c r="CH15" s="162"/>
      <c r="CI15" s="158"/>
      <c r="CJ15" s="158"/>
      <c r="CK15" s="158"/>
      <c r="CL15" s="158"/>
      <c r="CM15" s="158"/>
      <c r="CN15" s="158"/>
      <c r="CO15" s="158"/>
      <c r="CP15" s="158"/>
      <c r="CQ15" s="158"/>
      <c r="CR15" s="158"/>
      <c r="CT15" s="431" t="s">
        <v>391</v>
      </c>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40"/>
      <c r="DT15" s="140"/>
      <c r="DU15" s="140"/>
      <c r="DV15" s="140"/>
      <c r="DW15" s="140"/>
      <c r="DX15" s="140"/>
      <c r="DY15" s="140"/>
      <c r="DZ15" s="140"/>
      <c r="EA15" s="140"/>
      <c r="EB15" s="140"/>
      <c r="EC15" s="140"/>
      <c r="ED15" s="140"/>
      <c r="EE15" s="140"/>
      <c r="EG15" s="140"/>
      <c r="EH15" s="140"/>
      <c r="EI15" s="140"/>
      <c r="EJ15" s="140"/>
      <c r="EK15" s="140"/>
      <c r="EL15" s="140"/>
      <c r="EM15" s="140"/>
      <c r="EN15" s="140"/>
      <c r="EO15" s="140"/>
      <c r="EP15" s="140"/>
      <c r="EQ15" s="140"/>
      <c r="ER15" s="140"/>
      <c r="ES15" s="140"/>
      <c r="ET15" s="140"/>
      <c r="EU15" s="140"/>
      <c r="EV15" s="140"/>
      <c r="EW15" s="140"/>
      <c r="EX15" s="140"/>
      <c r="EY15" s="140"/>
      <c r="EZ15" s="140"/>
      <c r="FA15" s="140"/>
      <c r="FB15" s="140"/>
      <c r="FC15" s="140"/>
      <c r="FD15" s="140"/>
      <c r="FE15" s="140"/>
      <c r="FF15" s="140"/>
      <c r="FG15" s="140"/>
      <c r="FH15" s="140"/>
      <c r="FI15" s="140"/>
      <c r="FJ15" s="140"/>
      <c r="FK15" s="140"/>
      <c r="FL15" s="140"/>
      <c r="FM15" s="140"/>
      <c r="FN15" s="140"/>
      <c r="FO15" s="140"/>
      <c r="FP15" s="140"/>
      <c r="FQ15" s="140"/>
      <c r="FR15" s="140"/>
      <c r="FS15" s="140"/>
      <c r="FT15" s="140"/>
      <c r="FU15" s="140"/>
      <c r="FV15" s="140"/>
      <c r="FW15" s="140"/>
      <c r="FX15" s="140"/>
      <c r="FY15" s="140"/>
      <c r="FZ15" s="140"/>
      <c r="GA15" s="140"/>
      <c r="GB15" s="140"/>
      <c r="GC15" s="140"/>
      <c r="GD15" s="140"/>
      <c r="GE15" s="140"/>
      <c r="GF15" s="140"/>
      <c r="GG15" s="140"/>
      <c r="GH15" s="140"/>
      <c r="GI15" s="140"/>
      <c r="GJ15" s="140"/>
      <c r="GK15" s="140"/>
      <c r="GL15" s="140"/>
    </row>
    <row r="16" spans="1:194" s="148" customFormat="1" ht="16.899999999999999" customHeight="1">
      <c r="A16" s="433"/>
      <c r="B16" s="167"/>
      <c r="G16" s="149"/>
      <c r="H16" s="144"/>
      <c r="I16" s="144"/>
      <c r="J16" s="144"/>
      <c r="K16" s="144"/>
      <c r="L16" s="440" t="s">
        <v>22</v>
      </c>
      <c r="M16" s="440"/>
      <c r="N16" s="144"/>
      <c r="O16" s="144"/>
      <c r="R16" s="163"/>
      <c r="V16" s="140"/>
      <c r="W16" s="140"/>
      <c r="Z16" s="165"/>
      <c r="AA16" s="140"/>
      <c r="AE16" s="166"/>
      <c r="AJ16" s="445" t="s">
        <v>23</v>
      </c>
      <c r="AK16" s="445"/>
      <c r="AP16" s="163"/>
      <c r="AU16" s="165"/>
      <c r="AV16" s="165"/>
      <c r="AW16" s="140"/>
      <c r="AX16" s="164"/>
      <c r="AY16" s="439"/>
      <c r="AZ16" s="439"/>
      <c r="BE16" s="166"/>
      <c r="BJ16" s="445" t="s">
        <v>9</v>
      </c>
      <c r="BK16" s="445"/>
      <c r="BP16" s="163"/>
      <c r="BT16" s="140"/>
      <c r="BU16" s="140"/>
      <c r="BV16" s="235"/>
      <c r="BW16" s="234"/>
      <c r="BX16" s="167"/>
      <c r="BY16" s="140"/>
      <c r="CC16" s="166"/>
      <c r="CF16" s="144"/>
      <c r="CG16" s="144"/>
      <c r="CH16" s="440" t="s">
        <v>10</v>
      </c>
      <c r="CI16" s="440"/>
      <c r="CJ16" s="144"/>
      <c r="CK16" s="144"/>
      <c r="CL16" s="144"/>
      <c r="CM16" s="144"/>
      <c r="CN16" s="150"/>
      <c r="CS16" s="165"/>
      <c r="CT16" s="432"/>
    </row>
    <row r="17" spans="1:194" ht="16.899999999999999" customHeight="1">
      <c r="A17" s="433"/>
      <c r="B17" s="167"/>
      <c r="G17" s="146"/>
      <c r="J17" s="438" t="s">
        <v>19</v>
      </c>
      <c r="K17" s="438"/>
      <c r="L17" s="438"/>
      <c r="M17" s="438"/>
      <c r="N17" s="438"/>
      <c r="O17" s="438"/>
      <c r="R17" s="147"/>
      <c r="Z17" s="165"/>
      <c r="AE17" s="146"/>
      <c r="AH17" s="438" t="s">
        <v>19</v>
      </c>
      <c r="AI17" s="438"/>
      <c r="AJ17" s="438"/>
      <c r="AK17" s="438"/>
      <c r="AL17" s="438"/>
      <c r="AM17" s="438"/>
      <c r="AP17" s="147"/>
      <c r="AU17" s="165"/>
      <c r="AV17" s="165"/>
      <c r="AX17" s="164"/>
      <c r="AY17" s="439"/>
      <c r="AZ17" s="439"/>
      <c r="BE17" s="146"/>
      <c r="BH17" s="438" t="s">
        <v>19</v>
      </c>
      <c r="BI17" s="438"/>
      <c r="BJ17" s="438"/>
      <c r="BK17" s="438"/>
      <c r="BL17" s="438"/>
      <c r="BM17" s="438"/>
      <c r="BP17" s="147"/>
      <c r="BV17" s="235"/>
      <c r="BW17" s="234"/>
      <c r="BX17" s="167"/>
      <c r="CC17" s="146"/>
      <c r="CF17" s="438" t="s">
        <v>19</v>
      </c>
      <c r="CG17" s="438"/>
      <c r="CH17" s="438"/>
      <c r="CI17" s="438"/>
      <c r="CJ17" s="438"/>
      <c r="CK17" s="438"/>
      <c r="CN17" s="147"/>
      <c r="CS17" s="165"/>
      <c r="CT17" s="432"/>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140"/>
      <c r="DZ17" s="140"/>
      <c r="EA17" s="140"/>
      <c r="EB17" s="140"/>
      <c r="EC17" s="140"/>
      <c r="ED17" s="140"/>
      <c r="EE17" s="140"/>
      <c r="EG17" s="140"/>
      <c r="EH17" s="140"/>
      <c r="EI17" s="140"/>
      <c r="EJ17" s="140"/>
      <c r="EK17" s="140"/>
      <c r="EL17" s="140"/>
      <c r="EM17" s="140"/>
      <c r="EN17" s="140"/>
      <c r="EO17" s="140"/>
      <c r="EP17" s="140"/>
      <c r="EQ17" s="140"/>
      <c r="ER17" s="140"/>
      <c r="ES17" s="140"/>
      <c r="ET17" s="140"/>
      <c r="EU17" s="140"/>
      <c r="EV17" s="140"/>
      <c r="EW17" s="140"/>
      <c r="EX17" s="140"/>
      <c r="EY17" s="140"/>
      <c r="EZ17" s="140"/>
      <c r="FA17" s="140"/>
      <c r="FB17" s="140"/>
      <c r="FC17" s="140"/>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c r="GK17" s="140"/>
      <c r="GL17" s="140"/>
    </row>
    <row r="18" spans="1:194" ht="16.899999999999999" customHeight="1">
      <c r="A18" s="433"/>
      <c r="B18" s="167"/>
      <c r="G18" s="146"/>
      <c r="J18" s="441"/>
      <c r="K18" s="442"/>
      <c r="L18" s="442"/>
      <c r="M18" s="442"/>
      <c r="N18" s="442"/>
      <c r="O18" s="442"/>
      <c r="R18" s="147"/>
      <c r="Z18" s="165"/>
      <c r="AE18" s="146"/>
      <c r="AH18" s="441"/>
      <c r="AI18" s="442"/>
      <c r="AJ18" s="442"/>
      <c r="AK18" s="442"/>
      <c r="AL18" s="442"/>
      <c r="AM18" s="442"/>
      <c r="AP18" s="147"/>
      <c r="AU18" s="165"/>
      <c r="AV18" s="165"/>
      <c r="AX18" s="164"/>
      <c r="AY18" s="439"/>
      <c r="AZ18" s="439"/>
      <c r="BE18" s="146"/>
      <c r="BH18" s="442"/>
      <c r="BI18" s="442"/>
      <c r="BJ18" s="442"/>
      <c r="BK18" s="442"/>
      <c r="BL18" s="442"/>
      <c r="BM18" s="442"/>
      <c r="BP18" s="147"/>
      <c r="BV18" s="235"/>
      <c r="BW18" s="234"/>
      <c r="BX18" s="167"/>
      <c r="CC18" s="146"/>
      <c r="CF18" s="442"/>
      <c r="CG18" s="442"/>
      <c r="CH18" s="442"/>
      <c r="CI18" s="442"/>
      <c r="CJ18" s="442"/>
      <c r="CK18" s="442"/>
      <c r="CN18" s="147"/>
      <c r="CS18" s="165"/>
      <c r="CT18" s="432"/>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0"/>
      <c r="DV18" s="140"/>
      <c r="DW18" s="140"/>
      <c r="DX18" s="140"/>
      <c r="DY18" s="140"/>
      <c r="DZ18" s="140"/>
      <c r="EA18" s="140"/>
      <c r="EB18" s="140"/>
      <c r="EC18" s="140"/>
      <c r="ED18" s="140"/>
      <c r="EE18" s="140"/>
      <c r="EG18" s="140"/>
      <c r="EH18" s="140"/>
      <c r="EI18" s="140"/>
      <c r="EJ18" s="140"/>
      <c r="EK18" s="140"/>
      <c r="EL18" s="140"/>
      <c r="EM18" s="140"/>
      <c r="EN18" s="140"/>
      <c r="EO18" s="140"/>
      <c r="EP18" s="140"/>
      <c r="EQ18" s="140"/>
      <c r="ER18" s="140"/>
      <c r="ES18" s="140"/>
      <c r="ET18" s="140"/>
      <c r="EU18" s="140"/>
      <c r="EV18" s="140"/>
      <c r="EW18" s="140"/>
      <c r="EX18" s="140"/>
      <c r="EY18" s="140"/>
      <c r="EZ18" s="140"/>
      <c r="FA18" s="140"/>
      <c r="FB18" s="140"/>
      <c r="FC18" s="140"/>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c r="GI18" s="140"/>
      <c r="GJ18" s="140"/>
      <c r="GK18" s="140"/>
      <c r="GL18" s="140"/>
    </row>
    <row r="19" spans="1:194" ht="16.899999999999999" customHeight="1">
      <c r="A19" s="433"/>
      <c r="B19" s="167"/>
      <c r="G19" s="146"/>
      <c r="R19" s="147"/>
      <c r="Z19" s="165"/>
      <c r="AE19" s="146"/>
      <c r="AP19" s="147"/>
      <c r="AU19" s="165"/>
      <c r="AV19" s="165"/>
      <c r="AX19" s="164"/>
      <c r="AY19" s="439"/>
      <c r="AZ19" s="439"/>
      <c r="BE19" s="146"/>
      <c r="BP19" s="147"/>
      <c r="BV19" s="235"/>
      <c r="BW19" s="234"/>
      <c r="BX19" s="167"/>
      <c r="CC19" s="146"/>
      <c r="CN19" s="147"/>
      <c r="CS19" s="165"/>
      <c r="CT19" s="432"/>
      <c r="CX19" s="140"/>
      <c r="CY19" s="140"/>
      <c r="CZ19" s="140"/>
      <c r="DA19" s="140"/>
      <c r="DB19" s="140"/>
      <c r="DC19" s="140"/>
      <c r="DD19" s="140"/>
      <c r="DE19" s="140"/>
      <c r="DF19" s="140"/>
      <c r="DG19" s="140"/>
      <c r="DH19" s="140"/>
      <c r="DI19" s="140"/>
      <c r="DJ19" s="140"/>
      <c r="DK19" s="140"/>
      <c r="DL19" s="140"/>
      <c r="DM19" s="140"/>
      <c r="DN19" s="140"/>
      <c r="DO19" s="140"/>
      <c r="DP19" s="140"/>
      <c r="DQ19" s="140"/>
      <c r="DS19" s="140"/>
      <c r="DT19" s="140"/>
      <c r="DU19" s="140"/>
      <c r="DV19" s="140"/>
      <c r="DW19" s="140"/>
      <c r="DX19" s="140"/>
      <c r="DY19" s="140"/>
      <c r="DZ19" s="140"/>
      <c r="EA19" s="140"/>
      <c r="EB19" s="140"/>
      <c r="EC19" s="140"/>
      <c r="ED19" s="140"/>
      <c r="EE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row>
    <row r="20" spans="1:194" s="148" customFormat="1" ht="16.899999999999999" customHeight="1">
      <c r="A20" s="433"/>
      <c r="B20" s="167"/>
      <c r="D20" s="149"/>
      <c r="E20" s="144"/>
      <c r="F20" s="425" t="s">
        <v>15</v>
      </c>
      <c r="G20" s="425"/>
      <c r="H20" s="144"/>
      <c r="I20" s="150"/>
      <c r="P20" s="149"/>
      <c r="Q20" s="144"/>
      <c r="R20" s="425" t="s">
        <v>11</v>
      </c>
      <c r="S20" s="425"/>
      <c r="T20" s="144"/>
      <c r="U20" s="150"/>
      <c r="Z20" s="165"/>
      <c r="AB20" s="149"/>
      <c r="AC20" s="144"/>
      <c r="AD20" s="422" t="s">
        <v>12</v>
      </c>
      <c r="AE20" s="422"/>
      <c r="AF20" s="144"/>
      <c r="AG20" s="150"/>
      <c r="AN20" s="149"/>
      <c r="AO20" s="144"/>
      <c r="AP20" s="440" t="s">
        <v>16</v>
      </c>
      <c r="AQ20" s="440"/>
      <c r="AR20" s="144"/>
      <c r="AS20" s="150"/>
      <c r="AU20" s="165"/>
      <c r="AV20" s="165"/>
      <c r="AX20" s="164"/>
      <c r="AY20" s="439"/>
      <c r="AZ20" s="439"/>
      <c r="BB20" s="149"/>
      <c r="BC20" s="144"/>
      <c r="BD20" s="440" t="s">
        <v>17</v>
      </c>
      <c r="BE20" s="440"/>
      <c r="BF20" s="144"/>
      <c r="BG20" s="150"/>
      <c r="BN20" s="149"/>
      <c r="BO20" s="144"/>
      <c r="BP20" s="440" t="s">
        <v>13</v>
      </c>
      <c r="BQ20" s="440"/>
      <c r="BR20" s="144"/>
      <c r="BS20" s="150"/>
      <c r="BV20" s="237"/>
      <c r="BW20" s="234"/>
      <c r="BX20" s="167"/>
      <c r="BZ20" s="149"/>
      <c r="CA20" s="144"/>
      <c r="CB20" s="440" t="s">
        <v>14</v>
      </c>
      <c r="CC20" s="440"/>
      <c r="CD20" s="144"/>
      <c r="CE20" s="150"/>
      <c r="CL20" s="149"/>
      <c r="CM20" s="144"/>
      <c r="CN20" s="440" t="s">
        <v>18</v>
      </c>
      <c r="CO20" s="440"/>
      <c r="CP20" s="144"/>
      <c r="CQ20" s="150"/>
      <c r="CS20" s="165"/>
      <c r="CT20" s="432"/>
    </row>
    <row r="21" spans="1:194" ht="16.899999999999999" customHeight="1">
      <c r="A21" s="433"/>
      <c r="B21" s="167"/>
      <c r="D21" s="444" t="s">
        <v>19</v>
      </c>
      <c r="E21" s="438"/>
      <c r="F21" s="438"/>
      <c r="G21" s="438"/>
      <c r="H21" s="438"/>
      <c r="I21" s="428"/>
      <c r="P21" s="444" t="s">
        <v>19</v>
      </c>
      <c r="Q21" s="438"/>
      <c r="R21" s="438"/>
      <c r="S21" s="438"/>
      <c r="T21" s="438"/>
      <c r="U21" s="428"/>
      <c r="Z21" s="165"/>
      <c r="AB21" s="444" t="s">
        <v>19</v>
      </c>
      <c r="AC21" s="438"/>
      <c r="AD21" s="438"/>
      <c r="AE21" s="438"/>
      <c r="AF21" s="438"/>
      <c r="AG21" s="428"/>
      <c r="AN21" s="444" t="s">
        <v>19</v>
      </c>
      <c r="AO21" s="438"/>
      <c r="AP21" s="438"/>
      <c r="AQ21" s="438"/>
      <c r="AR21" s="438"/>
      <c r="AS21" s="428"/>
      <c r="AU21" s="165"/>
      <c r="AV21" s="165"/>
      <c r="AX21" s="164"/>
      <c r="AY21" s="439"/>
      <c r="AZ21" s="439"/>
      <c r="BB21" s="444" t="s">
        <v>19</v>
      </c>
      <c r="BC21" s="438"/>
      <c r="BD21" s="438"/>
      <c r="BE21" s="438"/>
      <c r="BF21" s="438"/>
      <c r="BG21" s="428"/>
      <c r="BN21" s="444" t="s">
        <v>19</v>
      </c>
      <c r="BO21" s="438"/>
      <c r="BP21" s="438"/>
      <c r="BQ21" s="438"/>
      <c r="BR21" s="438"/>
      <c r="BS21" s="428"/>
      <c r="BV21" s="235"/>
      <c r="BW21" s="234"/>
      <c r="BX21" s="167"/>
      <c r="BZ21" s="444" t="s">
        <v>19</v>
      </c>
      <c r="CA21" s="438"/>
      <c r="CB21" s="438"/>
      <c r="CC21" s="438"/>
      <c r="CD21" s="438"/>
      <c r="CE21" s="428"/>
      <c r="CL21" s="444" t="s">
        <v>19</v>
      </c>
      <c r="CM21" s="438"/>
      <c r="CN21" s="438"/>
      <c r="CO21" s="438"/>
      <c r="CP21" s="438"/>
      <c r="CQ21" s="428"/>
      <c r="CS21" s="165"/>
      <c r="CT21" s="432"/>
      <c r="CX21" s="140"/>
      <c r="CY21" s="140"/>
      <c r="CZ21" s="140"/>
      <c r="DA21" s="140"/>
      <c r="DB21" s="140"/>
      <c r="DC21" s="140"/>
      <c r="DD21" s="140"/>
      <c r="DE21" s="140"/>
      <c r="DF21" s="140"/>
      <c r="DG21" s="140"/>
      <c r="DH21" s="140"/>
      <c r="DI21" s="140"/>
      <c r="DJ21" s="140"/>
      <c r="DK21" s="140"/>
      <c r="DL21" s="140"/>
      <c r="DM21" s="140"/>
      <c r="DN21" s="140"/>
      <c r="DO21" s="140"/>
      <c r="DP21" s="140"/>
      <c r="DQ21" s="140"/>
      <c r="DS21" s="140"/>
      <c r="DT21" s="140"/>
      <c r="DU21" s="140"/>
      <c r="DV21" s="140"/>
      <c r="DW21" s="140"/>
      <c r="DX21" s="140"/>
      <c r="DY21" s="140"/>
      <c r="DZ21" s="140"/>
      <c r="EA21" s="140"/>
      <c r="EB21" s="140"/>
      <c r="EC21" s="140"/>
      <c r="ED21" s="140"/>
      <c r="EE21" s="140"/>
      <c r="EG21" s="140"/>
      <c r="EH21" s="140"/>
      <c r="EI21" s="140"/>
      <c r="EJ21" s="140"/>
      <c r="EK21" s="140"/>
      <c r="EL21" s="140"/>
      <c r="EM21" s="140"/>
      <c r="EN21" s="140"/>
      <c r="EO21" s="140"/>
      <c r="EP21" s="140"/>
      <c r="EQ21" s="140"/>
      <c r="ER21" s="140"/>
      <c r="ES21" s="140"/>
      <c r="ET21" s="140"/>
      <c r="EU21" s="140"/>
      <c r="EV21" s="140"/>
      <c r="EW21" s="140"/>
      <c r="EX21" s="140"/>
      <c r="EY21" s="140"/>
      <c r="EZ21" s="140"/>
      <c r="FA21" s="140"/>
      <c r="FB21" s="140"/>
      <c r="FC21" s="140"/>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c r="GI21" s="140"/>
      <c r="GJ21" s="140"/>
      <c r="GK21" s="140"/>
      <c r="GL21" s="140"/>
    </row>
    <row r="22" spans="1:194" ht="16.899999999999999" customHeight="1">
      <c r="A22" s="433"/>
      <c r="B22" s="167"/>
      <c r="D22" s="443"/>
      <c r="E22" s="442"/>
      <c r="F22" s="442"/>
      <c r="G22" s="442"/>
      <c r="H22" s="442"/>
      <c r="I22" s="420"/>
      <c r="P22" s="443"/>
      <c r="Q22" s="442"/>
      <c r="R22" s="442"/>
      <c r="S22" s="442"/>
      <c r="T22" s="442"/>
      <c r="U22" s="420"/>
      <c r="AB22" s="443"/>
      <c r="AC22" s="442"/>
      <c r="AD22" s="442"/>
      <c r="AE22" s="442"/>
      <c r="AF22" s="442"/>
      <c r="AG22" s="420"/>
      <c r="AN22" s="443"/>
      <c r="AO22" s="442"/>
      <c r="AP22" s="442"/>
      <c r="AQ22" s="442"/>
      <c r="AR22" s="442"/>
      <c r="AS22" s="420"/>
      <c r="AX22" s="168"/>
      <c r="BB22" s="443"/>
      <c r="BC22" s="442"/>
      <c r="BD22" s="442"/>
      <c r="BE22" s="442"/>
      <c r="BF22" s="442"/>
      <c r="BG22" s="420"/>
      <c r="BN22" s="443"/>
      <c r="BO22" s="442"/>
      <c r="BP22" s="442"/>
      <c r="BQ22" s="442"/>
      <c r="BR22" s="442"/>
      <c r="BS22" s="420"/>
      <c r="BV22" s="235"/>
      <c r="BW22" s="234"/>
      <c r="BX22" s="167"/>
      <c r="BZ22" s="443"/>
      <c r="CA22" s="442"/>
      <c r="CB22" s="442"/>
      <c r="CC22" s="442"/>
      <c r="CD22" s="442"/>
      <c r="CE22" s="420"/>
      <c r="CL22" s="443"/>
      <c r="CM22" s="442"/>
      <c r="CN22" s="442"/>
      <c r="CO22" s="442"/>
      <c r="CP22" s="442"/>
      <c r="CQ22" s="420"/>
      <c r="CS22" s="165"/>
      <c r="CT22" s="432"/>
      <c r="CX22" s="140"/>
      <c r="CY22" s="140"/>
      <c r="CZ22" s="140"/>
      <c r="DA22" s="140"/>
      <c r="DB22" s="140"/>
      <c r="DC22" s="140"/>
      <c r="DD22" s="140"/>
      <c r="DE22" s="140"/>
      <c r="DF22" s="140"/>
      <c r="DG22" s="140"/>
      <c r="DH22" s="140"/>
      <c r="DI22" s="140"/>
      <c r="DJ22" s="140"/>
      <c r="DK22" s="140"/>
      <c r="DL22" s="140"/>
      <c r="DM22" s="140"/>
      <c r="DN22" s="140"/>
      <c r="DO22" s="140"/>
      <c r="DP22" s="140"/>
      <c r="DQ22" s="140"/>
      <c r="DS22" s="140"/>
      <c r="DT22" s="140"/>
      <c r="DU22" s="140"/>
      <c r="DV22" s="140"/>
      <c r="DW22" s="140"/>
      <c r="DX22" s="140"/>
      <c r="DY22" s="140"/>
      <c r="DZ22" s="140"/>
      <c r="EA22" s="140"/>
      <c r="EB22" s="140"/>
      <c r="EC22" s="140"/>
      <c r="ED22" s="140"/>
      <c r="EE22" s="140"/>
      <c r="EG22" s="140"/>
      <c r="EH22" s="140"/>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c r="GI22" s="140"/>
      <c r="GJ22" s="140"/>
      <c r="GK22" s="140"/>
      <c r="GL22" s="140"/>
    </row>
    <row r="23" spans="1:194" ht="16.899999999999999" customHeight="1">
      <c r="A23" s="433"/>
      <c r="D23" s="169"/>
      <c r="E23" s="170"/>
      <c r="F23" s="170"/>
      <c r="G23" s="170"/>
      <c r="H23" s="170"/>
      <c r="I23" s="171"/>
      <c r="P23" s="169"/>
      <c r="Q23" s="170"/>
      <c r="R23" s="170"/>
      <c r="S23" s="170"/>
      <c r="T23" s="170"/>
      <c r="U23" s="171"/>
      <c r="AB23" s="169"/>
      <c r="AC23" s="170"/>
      <c r="AD23" s="170"/>
      <c r="AE23" s="170"/>
      <c r="AF23" s="170"/>
      <c r="AG23" s="171"/>
      <c r="AN23" s="169"/>
      <c r="AO23" s="170"/>
      <c r="AP23" s="170"/>
      <c r="AQ23" s="170"/>
      <c r="AR23" s="170"/>
      <c r="AS23" s="171"/>
      <c r="AX23" s="168"/>
      <c r="BB23" s="169"/>
      <c r="BC23" s="170"/>
      <c r="BD23" s="170"/>
      <c r="BE23" s="170"/>
      <c r="BF23" s="170"/>
      <c r="BG23" s="171"/>
      <c r="BN23" s="169"/>
      <c r="BO23" s="170"/>
      <c r="BP23" s="170"/>
      <c r="BQ23" s="170"/>
      <c r="BR23" s="170"/>
      <c r="BS23" s="171"/>
      <c r="BV23" s="235"/>
      <c r="BW23" s="235"/>
      <c r="BZ23" s="169"/>
      <c r="CA23" s="170"/>
      <c r="CB23" s="170"/>
      <c r="CC23" s="170"/>
      <c r="CD23" s="170"/>
      <c r="CE23" s="171"/>
      <c r="CL23" s="169"/>
      <c r="CM23" s="170"/>
      <c r="CN23" s="170"/>
      <c r="CO23" s="170"/>
      <c r="CP23" s="170"/>
      <c r="CQ23" s="171"/>
      <c r="CS23" s="165"/>
      <c r="CT23" s="432"/>
      <c r="CX23" s="140"/>
      <c r="CY23" s="140"/>
      <c r="CZ23" s="140"/>
      <c r="DA23" s="140"/>
      <c r="DB23" s="140"/>
      <c r="DC23" s="140"/>
      <c r="DD23" s="140"/>
      <c r="DE23" s="140"/>
      <c r="DF23" s="140"/>
      <c r="DG23" s="140"/>
      <c r="DH23" s="140"/>
      <c r="DI23" s="140"/>
      <c r="DJ23" s="140"/>
      <c r="DK23" s="140"/>
      <c r="DL23" s="140"/>
      <c r="DM23" s="140"/>
      <c r="DN23" s="140"/>
      <c r="DO23" s="140"/>
      <c r="DP23" s="140"/>
      <c r="DQ23" s="140"/>
      <c r="DS23" s="140"/>
      <c r="DT23" s="140"/>
      <c r="DU23" s="140"/>
      <c r="DV23" s="140"/>
      <c r="DW23" s="140"/>
      <c r="DX23" s="140"/>
      <c r="DY23" s="140"/>
      <c r="DZ23" s="140"/>
      <c r="EA23" s="140"/>
      <c r="EB23" s="140"/>
      <c r="EC23" s="140"/>
      <c r="ED23" s="140"/>
      <c r="EE23" s="140"/>
      <c r="EG23" s="140"/>
      <c r="EH23" s="140"/>
      <c r="EI23" s="140"/>
      <c r="EJ23" s="140"/>
      <c r="EK23" s="140"/>
      <c r="EL23" s="140"/>
      <c r="EM23" s="140"/>
      <c r="EN23" s="140"/>
      <c r="EO23" s="140"/>
      <c r="EP23" s="140"/>
      <c r="EQ23" s="140"/>
      <c r="ER23" s="140"/>
      <c r="ES23" s="140"/>
      <c r="ET23" s="140"/>
      <c r="EU23" s="140"/>
      <c r="EV23" s="140"/>
      <c r="EW23" s="140"/>
      <c r="EX23" s="140"/>
      <c r="EY23" s="140"/>
      <c r="EZ23" s="140"/>
      <c r="FA23" s="140"/>
      <c r="FB23" s="140"/>
      <c r="FC23" s="140"/>
      <c r="FD23" s="140"/>
      <c r="FE23" s="140"/>
      <c r="FF23" s="140"/>
      <c r="FG23" s="140"/>
      <c r="FH23" s="140"/>
      <c r="FI23" s="140"/>
      <c r="FJ23" s="140"/>
      <c r="FK23" s="140"/>
      <c r="FL23" s="140"/>
      <c r="FM23" s="140"/>
      <c r="FN23" s="140"/>
      <c r="FO23" s="140"/>
      <c r="FP23" s="140"/>
      <c r="FQ23" s="140"/>
      <c r="FR23" s="140"/>
      <c r="FS23" s="140"/>
      <c r="FT23" s="140"/>
      <c r="FU23" s="140"/>
      <c r="FV23" s="140"/>
      <c r="FW23" s="140"/>
      <c r="FX23" s="140"/>
      <c r="FY23" s="140"/>
      <c r="FZ23" s="140"/>
      <c r="GA23" s="140"/>
      <c r="GB23" s="140"/>
      <c r="GC23" s="140"/>
      <c r="GD23" s="140"/>
      <c r="GE23" s="140"/>
      <c r="GF23" s="140"/>
      <c r="GG23" s="140"/>
      <c r="GH23" s="140"/>
      <c r="GI23" s="140"/>
      <c r="GJ23" s="140"/>
      <c r="GK23" s="140"/>
      <c r="GL23" s="140"/>
    </row>
    <row r="24" spans="1:194" ht="16.899999999999999" customHeight="1">
      <c r="A24" s="433"/>
      <c r="B24" s="415"/>
      <c r="C24" s="416"/>
      <c r="D24" s="416"/>
      <c r="E24" s="417"/>
      <c r="H24" s="415" t="s">
        <v>246</v>
      </c>
      <c r="I24" s="416"/>
      <c r="J24" s="416"/>
      <c r="K24" s="417"/>
      <c r="N24" s="415" t="s">
        <v>247</v>
      </c>
      <c r="O24" s="416"/>
      <c r="P24" s="416"/>
      <c r="Q24" s="417"/>
      <c r="T24" s="415"/>
      <c r="U24" s="416"/>
      <c r="V24" s="416"/>
      <c r="W24" s="417"/>
      <c r="Z24" s="415"/>
      <c r="AA24" s="416"/>
      <c r="AB24" s="416"/>
      <c r="AC24" s="417"/>
      <c r="AF24" s="415" t="s">
        <v>244</v>
      </c>
      <c r="AG24" s="416"/>
      <c r="AH24" s="416"/>
      <c r="AI24" s="417"/>
      <c r="AL24" s="415" t="s">
        <v>245</v>
      </c>
      <c r="AM24" s="416"/>
      <c r="AN24" s="416"/>
      <c r="AO24" s="417"/>
      <c r="AR24" s="415"/>
      <c r="AS24" s="416"/>
      <c r="AT24" s="416"/>
      <c r="AU24" s="417"/>
      <c r="AV24" s="172"/>
      <c r="AX24" s="168"/>
      <c r="AZ24" s="415"/>
      <c r="BA24" s="416"/>
      <c r="BB24" s="416"/>
      <c r="BC24" s="417"/>
      <c r="BF24" s="415" t="s">
        <v>242</v>
      </c>
      <c r="BG24" s="416"/>
      <c r="BH24" s="416"/>
      <c r="BI24" s="417"/>
      <c r="BL24" s="415" t="s">
        <v>243</v>
      </c>
      <c r="BM24" s="416"/>
      <c r="BN24" s="416"/>
      <c r="BO24" s="417"/>
      <c r="BR24" s="415"/>
      <c r="BS24" s="416"/>
      <c r="BT24" s="416"/>
      <c r="BU24" s="417"/>
      <c r="BV24" s="235"/>
      <c r="BW24" s="235"/>
      <c r="BX24" s="415"/>
      <c r="BY24" s="416"/>
      <c r="BZ24" s="416"/>
      <c r="CA24" s="417"/>
      <c r="CD24" s="415" t="s">
        <v>241</v>
      </c>
      <c r="CE24" s="416"/>
      <c r="CF24" s="416"/>
      <c r="CG24" s="417"/>
      <c r="CJ24" s="415" t="s">
        <v>240</v>
      </c>
      <c r="CK24" s="416"/>
      <c r="CL24" s="416"/>
      <c r="CM24" s="417"/>
      <c r="CP24" s="415"/>
      <c r="CQ24" s="416"/>
      <c r="CR24" s="416"/>
      <c r="CS24" s="417"/>
      <c r="CT24" s="432"/>
      <c r="CX24" s="140"/>
      <c r="CY24" s="140"/>
      <c r="CZ24" s="140"/>
      <c r="DA24" s="140"/>
      <c r="DB24" s="140"/>
      <c r="DC24" s="140"/>
      <c r="DD24" s="140"/>
      <c r="DE24" s="140"/>
      <c r="DF24" s="140"/>
      <c r="DG24" s="140"/>
      <c r="DH24" s="140"/>
      <c r="DI24" s="140"/>
      <c r="DJ24" s="140"/>
      <c r="DK24" s="140"/>
      <c r="DL24" s="140"/>
      <c r="DM24" s="140"/>
      <c r="DN24" s="140"/>
      <c r="DO24" s="140"/>
      <c r="DP24" s="140"/>
      <c r="DQ24" s="140"/>
      <c r="DS24" s="140"/>
      <c r="DT24" s="140"/>
      <c r="DU24" s="140"/>
      <c r="DV24" s="140"/>
      <c r="DW24" s="140"/>
      <c r="DX24" s="140"/>
      <c r="DY24" s="140"/>
      <c r="DZ24" s="140"/>
      <c r="EA24" s="140"/>
      <c r="EB24" s="140"/>
      <c r="EC24" s="140"/>
      <c r="ED24" s="140"/>
      <c r="EE24" s="140"/>
      <c r="EG24" s="140"/>
      <c r="EH24" s="140"/>
      <c r="EI24" s="140"/>
      <c r="EJ24" s="140"/>
      <c r="EK24" s="140"/>
      <c r="EL24" s="140"/>
      <c r="EM24" s="140"/>
      <c r="EN24" s="140"/>
      <c r="EO24" s="140"/>
      <c r="EP24" s="140"/>
      <c r="EQ24" s="140"/>
      <c r="ER24" s="140"/>
      <c r="ES24" s="140"/>
      <c r="ET24" s="140"/>
      <c r="EU24" s="140"/>
      <c r="EV24" s="140"/>
      <c r="EW24" s="140"/>
      <c r="EX24" s="140"/>
      <c r="EY24" s="140"/>
      <c r="EZ24" s="140"/>
      <c r="FA24" s="140"/>
      <c r="FB24" s="140"/>
      <c r="FC24" s="140"/>
      <c r="FD24" s="140"/>
      <c r="FE24" s="140"/>
      <c r="FF24" s="140"/>
      <c r="FG24" s="140"/>
      <c r="FH24" s="140"/>
      <c r="FI24" s="140"/>
      <c r="FJ24" s="140"/>
      <c r="FK24" s="140"/>
      <c r="FL24" s="140"/>
      <c r="FM24" s="140"/>
      <c r="FN24" s="140"/>
      <c r="FO24" s="140"/>
      <c r="FP24" s="140"/>
      <c r="FQ24" s="140"/>
      <c r="FR24" s="140"/>
      <c r="FS24" s="140"/>
      <c r="FT24" s="140"/>
      <c r="FU24" s="140"/>
      <c r="FV24" s="140"/>
      <c r="FW24" s="140"/>
      <c r="FX24" s="140"/>
      <c r="FY24" s="140"/>
      <c r="FZ24" s="140"/>
      <c r="GA24" s="140"/>
      <c r="GB24" s="140"/>
      <c r="GC24" s="140"/>
      <c r="GD24" s="140"/>
      <c r="GE24" s="140"/>
      <c r="GF24" s="140"/>
      <c r="GG24" s="140"/>
      <c r="GH24" s="140"/>
      <c r="GI24" s="140"/>
      <c r="GJ24" s="140"/>
      <c r="GK24" s="140"/>
      <c r="GL24" s="140"/>
    </row>
    <row r="25" spans="1:194" ht="16.899999999999999" customHeight="1">
      <c r="B25" s="408" t="s">
        <v>31</v>
      </c>
      <c r="C25" s="409"/>
      <c r="D25" s="409"/>
      <c r="E25" s="410"/>
      <c r="H25" s="408" t="s">
        <v>515</v>
      </c>
      <c r="I25" s="409"/>
      <c r="J25" s="409"/>
      <c r="K25" s="410"/>
      <c r="N25" s="408" t="s">
        <v>516</v>
      </c>
      <c r="O25" s="409"/>
      <c r="P25" s="409"/>
      <c r="Q25" s="410"/>
      <c r="T25" s="408" t="s">
        <v>295</v>
      </c>
      <c r="U25" s="409"/>
      <c r="V25" s="409"/>
      <c r="W25" s="410"/>
      <c r="Z25" s="408" t="s">
        <v>166</v>
      </c>
      <c r="AA25" s="409"/>
      <c r="AB25" s="409"/>
      <c r="AC25" s="410"/>
      <c r="AF25" s="408" t="s">
        <v>522</v>
      </c>
      <c r="AG25" s="409"/>
      <c r="AH25" s="409"/>
      <c r="AI25" s="410"/>
      <c r="AL25" s="408" t="s">
        <v>517</v>
      </c>
      <c r="AM25" s="409"/>
      <c r="AN25" s="409"/>
      <c r="AO25" s="410"/>
      <c r="AR25" s="408" t="s">
        <v>32</v>
      </c>
      <c r="AS25" s="409"/>
      <c r="AT25" s="409"/>
      <c r="AU25" s="410"/>
      <c r="AV25" s="172"/>
      <c r="AX25" s="168"/>
      <c r="AZ25" s="408" t="s">
        <v>356</v>
      </c>
      <c r="BA25" s="409"/>
      <c r="BB25" s="409"/>
      <c r="BC25" s="410"/>
      <c r="BF25" s="408" t="s">
        <v>518</v>
      </c>
      <c r="BG25" s="409"/>
      <c r="BH25" s="409"/>
      <c r="BI25" s="410"/>
      <c r="BL25" s="408" t="s">
        <v>519</v>
      </c>
      <c r="BM25" s="409"/>
      <c r="BN25" s="409"/>
      <c r="BO25" s="410"/>
      <c r="BR25" s="408" t="s">
        <v>138</v>
      </c>
      <c r="BS25" s="409"/>
      <c r="BT25" s="409"/>
      <c r="BU25" s="410"/>
      <c r="BV25" s="235"/>
      <c r="BW25" s="235"/>
      <c r="BX25" s="408" t="s">
        <v>357</v>
      </c>
      <c r="BY25" s="409"/>
      <c r="BZ25" s="409"/>
      <c r="CA25" s="410"/>
      <c r="CD25" s="408" t="s">
        <v>520</v>
      </c>
      <c r="CE25" s="409"/>
      <c r="CF25" s="409"/>
      <c r="CG25" s="410"/>
      <c r="CJ25" s="408" t="s">
        <v>521</v>
      </c>
      <c r="CK25" s="409"/>
      <c r="CL25" s="409"/>
      <c r="CM25" s="410"/>
      <c r="CP25" s="408" t="s">
        <v>355</v>
      </c>
      <c r="CQ25" s="409"/>
      <c r="CR25" s="409"/>
      <c r="CS25" s="410"/>
      <c r="CX25" s="140"/>
      <c r="CY25" s="140"/>
      <c r="CZ25" s="140"/>
      <c r="DA25" s="140"/>
      <c r="DB25" s="140"/>
      <c r="DC25" s="140"/>
      <c r="DD25" s="140"/>
      <c r="DE25" s="140"/>
      <c r="DF25" s="140"/>
      <c r="DG25" s="140"/>
      <c r="DH25" s="140"/>
      <c r="DI25" s="140"/>
      <c r="DJ25" s="140"/>
      <c r="DK25" s="140"/>
      <c r="DL25" s="140"/>
      <c r="DM25" s="140"/>
      <c r="DN25" s="140"/>
      <c r="DO25" s="140"/>
      <c r="DP25" s="140"/>
      <c r="DQ25" s="140"/>
      <c r="DS25" s="140"/>
      <c r="DT25" s="140"/>
      <c r="DU25" s="140"/>
      <c r="DV25" s="140"/>
      <c r="DW25" s="140"/>
      <c r="DX25" s="140"/>
      <c r="DY25" s="140"/>
      <c r="DZ25" s="140"/>
      <c r="EA25" s="140"/>
      <c r="EB25" s="140"/>
      <c r="EC25" s="140"/>
      <c r="ED25" s="140"/>
      <c r="EE25" s="140"/>
      <c r="EF25" s="140"/>
      <c r="EG25" s="140"/>
      <c r="EH25" s="140"/>
      <c r="EI25" s="140"/>
      <c r="EJ25" s="140"/>
      <c r="EK25" s="140"/>
      <c r="EL25" s="140"/>
      <c r="EM25" s="140"/>
      <c r="EN25" s="140"/>
      <c r="EO25" s="140"/>
      <c r="EP25" s="140"/>
      <c r="EQ25" s="140"/>
      <c r="ER25" s="140"/>
      <c r="ES25" s="140"/>
      <c r="ET25" s="140"/>
      <c r="EU25" s="140"/>
      <c r="EV25" s="140"/>
      <c r="EW25" s="140"/>
      <c r="EX25" s="140"/>
      <c r="EY25" s="140"/>
      <c r="EZ25" s="140"/>
      <c r="FA25" s="140"/>
      <c r="FB25" s="140"/>
      <c r="FC25" s="140"/>
      <c r="FD25" s="140"/>
      <c r="FE25" s="140"/>
      <c r="FF25" s="140"/>
      <c r="FG25" s="140"/>
      <c r="FH25" s="140"/>
      <c r="FI25" s="140"/>
      <c r="FJ25" s="140"/>
      <c r="FK25" s="140"/>
      <c r="FL25" s="140"/>
      <c r="FM25" s="140"/>
      <c r="FN25" s="140"/>
      <c r="FO25" s="140"/>
      <c r="FP25" s="140"/>
      <c r="FQ25" s="140"/>
      <c r="FR25" s="140"/>
      <c r="FS25" s="140"/>
      <c r="FT25" s="140"/>
      <c r="FU25" s="140"/>
      <c r="FV25" s="140"/>
      <c r="FW25" s="140"/>
      <c r="FX25" s="140"/>
      <c r="FY25" s="140"/>
      <c r="FZ25" s="140"/>
      <c r="GA25" s="140"/>
      <c r="GB25" s="140"/>
      <c r="GC25" s="140"/>
      <c r="GD25" s="140"/>
      <c r="GE25" s="140"/>
      <c r="GF25" s="140"/>
      <c r="GG25" s="140"/>
      <c r="GH25" s="140"/>
      <c r="GI25" s="140"/>
      <c r="GJ25" s="140"/>
      <c r="GK25" s="140"/>
      <c r="GL25" s="140"/>
    </row>
    <row r="26" spans="1:194" ht="16.899999999999999" customHeight="1">
      <c r="B26" s="408"/>
      <c r="C26" s="409"/>
      <c r="D26" s="409"/>
      <c r="E26" s="410"/>
      <c r="H26" s="408"/>
      <c r="I26" s="409"/>
      <c r="J26" s="409"/>
      <c r="K26" s="410"/>
      <c r="N26" s="408"/>
      <c r="O26" s="409"/>
      <c r="P26" s="409"/>
      <c r="Q26" s="410"/>
      <c r="T26" s="408"/>
      <c r="U26" s="409"/>
      <c r="V26" s="409"/>
      <c r="W26" s="410"/>
      <c r="Z26" s="408"/>
      <c r="AA26" s="409"/>
      <c r="AB26" s="409"/>
      <c r="AC26" s="410"/>
      <c r="AF26" s="408"/>
      <c r="AG26" s="409"/>
      <c r="AH26" s="409"/>
      <c r="AI26" s="410"/>
      <c r="AL26" s="408"/>
      <c r="AM26" s="409"/>
      <c r="AN26" s="409"/>
      <c r="AO26" s="410"/>
      <c r="AR26" s="408"/>
      <c r="AS26" s="409"/>
      <c r="AT26" s="409"/>
      <c r="AU26" s="410"/>
      <c r="AV26" s="172"/>
      <c r="AX26" s="168"/>
      <c r="AZ26" s="408"/>
      <c r="BA26" s="409"/>
      <c r="BB26" s="409"/>
      <c r="BC26" s="410"/>
      <c r="BF26" s="408"/>
      <c r="BG26" s="409"/>
      <c r="BH26" s="409"/>
      <c r="BI26" s="410"/>
      <c r="BL26" s="408"/>
      <c r="BM26" s="409"/>
      <c r="BN26" s="409"/>
      <c r="BO26" s="410"/>
      <c r="BR26" s="408"/>
      <c r="BS26" s="409"/>
      <c r="BT26" s="409"/>
      <c r="BU26" s="410"/>
      <c r="BV26" s="235"/>
      <c r="BW26" s="235"/>
      <c r="BX26" s="408"/>
      <c r="BY26" s="409"/>
      <c r="BZ26" s="409"/>
      <c r="CA26" s="410"/>
      <c r="CD26" s="408"/>
      <c r="CE26" s="409"/>
      <c r="CF26" s="409"/>
      <c r="CG26" s="410"/>
      <c r="CJ26" s="408"/>
      <c r="CK26" s="409"/>
      <c r="CL26" s="409"/>
      <c r="CM26" s="410"/>
      <c r="CP26" s="408"/>
      <c r="CQ26" s="409"/>
      <c r="CR26" s="409"/>
      <c r="CS26" s="410"/>
      <c r="CX26" s="140"/>
      <c r="CY26" s="140"/>
      <c r="CZ26" s="140"/>
      <c r="DA26" s="140"/>
      <c r="DB26" s="140"/>
      <c r="DC26" s="140"/>
      <c r="DD26" s="140"/>
      <c r="DE26" s="140"/>
      <c r="DF26" s="140"/>
      <c r="DG26" s="140"/>
      <c r="DH26" s="140"/>
      <c r="DI26" s="140"/>
      <c r="DJ26" s="140"/>
      <c r="DK26" s="140"/>
      <c r="DL26" s="140"/>
      <c r="DM26" s="140"/>
      <c r="DN26" s="140"/>
      <c r="DO26" s="140"/>
      <c r="DP26" s="140"/>
      <c r="DQ26" s="140"/>
      <c r="DS26" s="140"/>
      <c r="DT26" s="140"/>
      <c r="DU26" s="140"/>
      <c r="DV26" s="140"/>
      <c r="DW26" s="140"/>
      <c r="DX26" s="140"/>
      <c r="DY26" s="140"/>
      <c r="DZ26" s="140"/>
      <c r="EA26" s="140"/>
      <c r="EB26" s="140"/>
      <c r="EC26" s="140"/>
      <c r="ED26" s="140"/>
      <c r="EE26" s="140"/>
      <c r="EF26" s="140"/>
      <c r="EG26" s="140"/>
      <c r="EH26" s="140"/>
      <c r="EI26" s="140"/>
      <c r="EJ26" s="140"/>
      <c r="EK26" s="140"/>
      <c r="EL26" s="140"/>
      <c r="EM26" s="140"/>
      <c r="EN26" s="140"/>
      <c r="EO26" s="140"/>
      <c r="EP26" s="140"/>
      <c r="EQ26" s="140"/>
      <c r="ER26" s="140"/>
      <c r="ES26" s="140"/>
      <c r="ET26" s="140"/>
      <c r="EU26" s="140"/>
      <c r="EV26" s="140"/>
      <c r="EW26" s="140"/>
      <c r="EX26" s="140"/>
      <c r="EY26" s="140"/>
      <c r="EZ26" s="140"/>
      <c r="FA26" s="140"/>
      <c r="FB26" s="140"/>
      <c r="FC26" s="140"/>
      <c r="FD26" s="140"/>
      <c r="FE26" s="140"/>
      <c r="FF26" s="140"/>
      <c r="FG26" s="140"/>
      <c r="FH26" s="140"/>
      <c r="FI26" s="140"/>
      <c r="FJ26" s="140"/>
      <c r="FK26" s="140"/>
      <c r="FL26" s="140"/>
      <c r="FM26" s="140"/>
      <c r="FN26" s="140"/>
      <c r="FO26" s="140"/>
      <c r="FP26" s="140"/>
      <c r="FQ26" s="140"/>
      <c r="FR26" s="140"/>
      <c r="FS26" s="140"/>
      <c r="FT26" s="140"/>
      <c r="FU26" s="140"/>
      <c r="FV26" s="140"/>
      <c r="FW26" s="140"/>
      <c r="FX26" s="140"/>
      <c r="FY26" s="140"/>
      <c r="FZ26" s="140"/>
      <c r="GA26" s="140"/>
      <c r="GB26" s="140"/>
      <c r="GC26" s="140"/>
      <c r="GD26" s="140"/>
      <c r="GE26" s="140"/>
      <c r="GF26" s="140"/>
      <c r="GG26" s="140"/>
      <c r="GH26" s="140"/>
      <c r="GI26" s="140"/>
      <c r="GJ26" s="140"/>
      <c r="GK26" s="140"/>
      <c r="GL26" s="140"/>
    </row>
    <row r="27" spans="1:194" ht="16.899999999999999" customHeight="1">
      <c r="B27" s="408"/>
      <c r="C27" s="409"/>
      <c r="D27" s="409"/>
      <c r="E27" s="410"/>
      <c r="H27" s="408"/>
      <c r="I27" s="409"/>
      <c r="J27" s="409"/>
      <c r="K27" s="410"/>
      <c r="N27" s="408"/>
      <c r="O27" s="409"/>
      <c r="P27" s="409"/>
      <c r="Q27" s="410"/>
      <c r="T27" s="408"/>
      <c r="U27" s="409"/>
      <c r="V27" s="409"/>
      <c r="W27" s="410"/>
      <c r="Z27" s="408"/>
      <c r="AA27" s="409"/>
      <c r="AB27" s="409"/>
      <c r="AC27" s="410"/>
      <c r="AF27" s="408"/>
      <c r="AG27" s="409"/>
      <c r="AH27" s="409"/>
      <c r="AI27" s="410"/>
      <c r="AL27" s="408"/>
      <c r="AM27" s="409"/>
      <c r="AN27" s="409"/>
      <c r="AO27" s="410"/>
      <c r="AR27" s="408"/>
      <c r="AS27" s="409"/>
      <c r="AT27" s="409"/>
      <c r="AU27" s="410"/>
      <c r="AV27" s="172"/>
      <c r="AX27" s="168"/>
      <c r="AZ27" s="408"/>
      <c r="BA27" s="409"/>
      <c r="BB27" s="409"/>
      <c r="BC27" s="410"/>
      <c r="BF27" s="408"/>
      <c r="BG27" s="409"/>
      <c r="BH27" s="409"/>
      <c r="BI27" s="410"/>
      <c r="BL27" s="408"/>
      <c r="BM27" s="409"/>
      <c r="BN27" s="409"/>
      <c r="BO27" s="410"/>
      <c r="BR27" s="408"/>
      <c r="BS27" s="409"/>
      <c r="BT27" s="409"/>
      <c r="BU27" s="410"/>
      <c r="BV27" s="235"/>
      <c r="BW27" s="235"/>
      <c r="BX27" s="408"/>
      <c r="BY27" s="409"/>
      <c r="BZ27" s="409"/>
      <c r="CA27" s="410"/>
      <c r="CD27" s="408"/>
      <c r="CE27" s="409"/>
      <c r="CF27" s="409"/>
      <c r="CG27" s="410"/>
      <c r="CJ27" s="408"/>
      <c r="CK27" s="409"/>
      <c r="CL27" s="409"/>
      <c r="CM27" s="410"/>
      <c r="CP27" s="408"/>
      <c r="CQ27" s="409"/>
      <c r="CR27" s="409"/>
      <c r="CS27" s="410"/>
      <c r="CX27" s="140"/>
      <c r="CY27" s="140"/>
      <c r="CZ27" s="140"/>
      <c r="DA27" s="140"/>
      <c r="DB27" s="140"/>
      <c r="DC27" s="140"/>
      <c r="DD27" s="140"/>
      <c r="DE27" s="140"/>
      <c r="DF27" s="140"/>
      <c r="DG27" s="140"/>
      <c r="DH27" s="140"/>
      <c r="DI27" s="140"/>
      <c r="DJ27" s="140"/>
      <c r="DK27" s="140"/>
      <c r="DL27" s="140"/>
      <c r="DM27" s="140"/>
      <c r="DN27" s="140"/>
      <c r="DO27" s="140"/>
      <c r="DP27" s="140"/>
      <c r="DQ27" s="140"/>
      <c r="DS27" s="140"/>
      <c r="DT27" s="140"/>
      <c r="DU27" s="140"/>
      <c r="DV27" s="140"/>
      <c r="DW27" s="140"/>
      <c r="DX27" s="140"/>
      <c r="DY27" s="140"/>
      <c r="DZ27" s="140"/>
      <c r="EA27" s="140"/>
      <c r="EB27" s="140"/>
      <c r="EC27" s="140"/>
      <c r="ED27" s="140"/>
      <c r="EE27" s="140"/>
      <c r="EF27" s="140"/>
      <c r="EG27" s="140"/>
      <c r="EH27" s="140"/>
      <c r="EI27" s="140"/>
      <c r="EJ27" s="140"/>
      <c r="EK27" s="140"/>
      <c r="EL27" s="140"/>
      <c r="EM27" s="140"/>
      <c r="EN27" s="140"/>
      <c r="EO27" s="140"/>
      <c r="EP27" s="140"/>
      <c r="EQ27" s="140"/>
      <c r="ER27" s="140"/>
      <c r="ES27" s="140"/>
      <c r="ET27" s="140"/>
      <c r="EU27" s="140"/>
      <c r="EV27" s="140"/>
      <c r="EW27" s="140"/>
      <c r="EX27" s="140"/>
      <c r="EY27" s="140"/>
      <c r="EZ27" s="140"/>
      <c r="FA27" s="140"/>
      <c r="FB27" s="140"/>
      <c r="FC27" s="140"/>
      <c r="FD27" s="140"/>
      <c r="FE27" s="140"/>
      <c r="FF27" s="140"/>
      <c r="FG27" s="140"/>
      <c r="FH27" s="140"/>
      <c r="FI27" s="140"/>
      <c r="FJ27" s="140"/>
      <c r="FK27" s="140"/>
      <c r="FL27" s="140"/>
      <c r="FM27" s="140"/>
      <c r="FN27" s="140"/>
      <c r="FO27" s="140"/>
      <c r="FP27" s="140"/>
      <c r="FQ27" s="140"/>
      <c r="FR27" s="140"/>
      <c r="FS27" s="140"/>
      <c r="FT27" s="140"/>
      <c r="FU27" s="140"/>
      <c r="FV27" s="140"/>
      <c r="FW27" s="140"/>
      <c r="FX27" s="140"/>
      <c r="FY27" s="140"/>
      <c r="FZ27" s="140"/>
      <c r="GA27" s="140"/>
      <c r="GB27" s="140"/>
      <c r="GC27" s="140"/>
      <c r="GD27" s="140"/>
      <c r="GE27" s="140"/>
      <c r="GF27" s="140"/>
      <c r="GG27" s="140"/>
      <c r="GH27" s="140"/>
      <c r="GI27" s="140"/>
      <c r="GJ27" s="140"/>
      <c r="GK27" s="140"/>
      <c r="GL27" s="140"/>
    </row>
    <row r="28" spans="1:194" ht="16.899999999999999" customHeight="1">
      <c r="B28" s="408"/>
      <c r="C28" s="409"/>
      <c r="D28" s="409"/>
      <c r="E28" s="410"/>
      <c r="H28" s="408"/>
      <c r="I28" s="409"/>
      <c r="J28" s="409"/>
      <c r="K28" s="410"/>
      <c r="N28" s="408"/>
      <c r="O28" s="409"/>
      <c r="P28" s="409"/>
      <c r="Q28" s="410"/>
      <c r="T28" s="408"/>
      <c r="U28" s="409"/>
      <c r="V28" s="409"/>
      <c r="W28" s="410"/>
      <c r="Z28" s="408"/>
      <c r="AA28" s="409"/>
      <c r="AB28" s="409"/>
      <c r="AC28" s="410"/>
      <c r="AF28" s="408"/>
      <c r="AG28" s="409"/>
      <c r="AH28" s="409"/>
      <c r="AI28" s="410"/>
      <c r="AL28" s="408"/>
      <c r="AM28" s="409"/>
      <c r="AN28" s="409"/>
      <c r="AO28" s="410"/>
      <c r="AR28" s="408"/>
      <c r="AS28" s="409"/>
      <c r="AT28" s="409"/>
      <c r="AU28" s="410"/>
      <c r="AV28" s="172"/>
      <c r="AX28" s="168"/>
      <c r="AZ28" s="408"/>
      <c r="BA28" s="409"/>
      <c r="BB28" s="409"/>
      <c r="BC28" s="410"/>
      <c r="BF28" s="408"/>
      <c r="BG28" s="409"/>
      <c r="BH28" s="409"/>
      <c r="BI28" s="410"/>
      <c r="BL28" s="408"/>
      <c r="BM28" s="409"/>
      <c r="BN28" s="409"/>
      <c r="BO28" s="410"/>
      <c r="BR28" s="408"/>
      <c r="BS28" s="409"/>
      <c r="BT28" s="409"/>
      <c r="BU28" s="410"/>
      <c r="BV28" s="235"/>
      <c r="BW28" s="235"/>
      <c r="BX28" s="408"/>
      <c r="BY28" s="409"/>
      <c r="BZ28" s="409"/>
      <c r="CA28" s="410"/>
      <c r="CD28" s="408"/>
      <c r="CE28" s="409"/>
      <c r="CF28" s="409"/>
      <c r="CG28" s="410"/>
      <c r="CJ28" s="408"/>
      <c r="CK28" s="409"/>
      <c r="CL28" s="409"/>
      <c r="CM28" s="410"/>
      <c r="CP28" s="408"/>
      <c r="CQ28" s="409"/>
      <c r="CR28" s="409"/>
      <c r="CS28" s="410"/>
      <c r="CX28" s="140"/>
      <c r="CY28" s="140"/>
      <c r="CZ28" s="140"/>
      <c r="DA28" s="140"/>
      <c r="DB28" s="140"/>
      <c r="DC28" s="140"/>
      <c r="DD28" s="140"/>
      <c r="DE28" s="140"/>
      <c r="DF28" s="140"/>
      <c r="DG28" s="140"/>
      <c r="DH28" s="140"/>
      <c r="DI28" s="140"/>
      <c r="DJ28" s="140"/>
      <c r="DK28" s="140"/>
      <c r="DL28" s="140"/>
      <c r="DM28" s="140"/>
      <c r="DN28" s="140"/>
      <c r="DO28" s="140"/>
      <c r="DP28" s="140"/>
      <c r="DQ28" s="140"/>
      <c r="DS28" s="140"/>
      <c r="DT28" s="140"/>
      <c r="DU28" s="140"/>
      <c r="DV28" s="140"/>
      <c r="DW28" s="140"/>
      <c r="DX28" s="140"/>
      <c r="DY28" s="140"/>
      <c r="DZ28" s="140"/>
      <c r="EA28" s="140"/>
      <c r="EB28" s="140"/>
      <c r="EC28" s="140"/>
      <c r="ED28" s="140"/>
      <c r="EE28" s="140"/>
      <c r="EF28" s="140"/>
      <c r="EG28" s="140"/>
      <c r="EH28" s="140"/>
      <c r="EI28" s="140"/>
      <c r="EJ28" s="140"/>
      <c r="EK28" s="140"/>
      <c r="EL28" s="140"/>
      <c r="EM28" s="140"/>
      <c r="EN28" s="140"/>
      <c r="EO28" s="140"/>
      <c r="EP28" s="140"/>
      <c r="EQ28" s="140"/>
      <c r="ER28" s="140"/>
      <c r="ES28" s="140"/>
      <c r="ET28" s="140"/>
      <c r="EU28" s="140"/>
      <c r="EV28" s="140"/>
      <c r="EW28" s="140"/>
      <c r="EX28" s="140"/>
      <c r="EY28" s="140"/>
      <c r="EZ28" s="140"/>
      <c r="FA28" s="140"/>
      <c r="FB28" s="140"/>
      <c r="FC28" s="140"/>
      <c r="FD28" s="140"/>
      <c r="FE28" s="140"/>
      <c r="FF28" s="140"/>
      <c r="FG28" s="140"/>
      <c r="FH28" s="140"/>
      <c r="FI28" s="140"/>
      <c r="FJ28" s="140"/>
      <c r="FK28" s="140"/>
      <c r="FL28" s="140"/>
      <c r="FM28" s="140"/>
      <c r="FN28" s="140"/>
      <c r="FO28" s="140"/>
      <c r="FP28" s="140"/>
      <c r="FQ28" s="140"/>
      <c r="FR28" s="140"/>
      <c r="FS28" s="140"/>
      <c r="FT28" s="140"/>
      <c r="FU28" s="140"/>
      <c r="FV28" s="140"/>
      <c r="FW28" s="140"/>
      <c r="FX28" s="140"/>
      <c r="FY28" s="140"/>
      <c r="FZ28" s="140"/>
      <c r="GA28" s="140"/>
      <c r="GB28" s="140"/>
      <c r="GC28" s="140"/>
      <c r="GD28" s="140"/>
      <c r="GE28" s="140"/>
      <c r="GF28" s="140"/>
      <c r="GG28" s="140"/>
      <c r="GH28" s="140"/>
      <c r="GI28" s="140"/>
      <c r="GJ28" s="140"/>
      <c r="GK28" s="140"/>
      <c r="GL28" s="140"/>
    </row>
    <row r="29" spans="1:194" ht="16.899999999999999" customHeight="1">
      <c r="B29" s="408"/>
      <c r="C29" s="409"/>
      <c r="D29" s="409"/>
      <c r="E29" s="410"/>
      <c r="H29" s="408"/>
      <c r="I29" s="409"/>
      <c r="J29" s="409"/>
      <c r="K29" s="410"/>
      <c r="N29" s="408"/>
      <c r="O29" s="409"/>
      <c r="P29" s="409"/>
      <c r="Q29" s="410"/>
      <c r="T29" s="408"/>
      <c r="U29" s="409"/>
      <c r="V29" s="409"/>
      <c r="W29" s="410"/>
      <c r="Z29" s="408"/>
      <c r="AA29" s="409"/>
      <c r="AB29" s="409"/>
      <c r="AC29" s="410"/>
      <c r="AF29" s="408"/>
      <c r="AG29" s="409"/>
      <c r="AH29" s="409"/>
      <c r="AI29" s="410"/>
      <c r="AL29" s="408"/>
      <c r="AM29" s="409"/>
      <c r="AN29" s="409"/>
      <c r="AO29" s="410"/>
      <c r="AR29" s="408"/>
      <c r="AS29" s="409"/>
      <c r="AT29" s="409"/>
      <c r="AU29" s="410"/>
      <c r="AV29" s="172"/>
      <c r="AX29" s="168"/>
      <c r="AZ29" s="408"/>
      <c r="BA29" s="409"/>
      <c r="BB29" s="409"/>
      <c r="BC29" s="410"/>
      <c r="BF29" s="408"/>
      <c r="BG29" s="409"/>
      <c r="BH29" s="409"/>
      <c r="BI29" s="410"/>
      <c r="BL29" s="408"/>
      <c r="BM29" s="409"/>
      <c r="BN29" s="409"/>
      <c r="BO29" s="410"/>
      <c r="BR29" s="408"/>
      <c r="BS29" s="409"/>
      <c r="BT29" s="409"/>
      <c r="BU29" s="410"/>
      <c r="BV29" s="235"/>
      <c r="BW29" s="235"/>
      <c r="BX29" s="408"/>
      <c r="BY29" s="409"/>
      <c r="BZ29" s="409"/>
      <c r="CA29" s="410"/>
      <c r="CD29" s="408"/>
      <c r="CE29" s="409"/>
      <c r="CF29" s="409"/>
      <c r="CG29" s="410"/>
      <c r="CJ29" s="408"/>
      <c r="CK29" s="409"/>
      <c r="CL29" s="409"/>
      <c r="CM29" s="410"/>
      <c r="CP29" s="408"/>
      <c r="CQ29" s="409"/>
      <c r="CR29" s="409"/>
      <c r="CS29" s="41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c r="DT29" s="140"/>
      <c r="DU29" s="140"/>
      <c r="DV29" s="140"/>
      <c r="DW29" s="140"/>
      <c r="DX29" s="140"/>
      <c r="DY29" s="140"/>
      <c r="DZ29" s="140"/>
      <c r="EA29" s="140"/>
      <c r="EB29" s="140"/>
      <c r="EC29" s="140"/>
      <c r="ED29" s="140"/>
      <c r="EE29" s="140"/>
      <c r="EF29" s="140"/>
      <c r="EG29" s="140"/>
      <c r="EH29" s="140"/>
      <c r="EI29" s="140"/>
      <c r="EJ29" s="140"/>
      <c r="EK29" s="140"/>
      <c r="EL29" s="140"/>
      <c r="EM29" s="140"/>
      <c r="EN29" s="140"/>
      <c r="EO29" s="140"/>
      <c r="EP29" s="140"/>
      <c r="EQ29" s="140"/>
      <c r="ER29" s="140"/>
      <c r="ES29" s="140"/>
      <c r="ET29" s="140"/>
      <c r="EU29" s="140"/>
      <c r="EV29" s="140"/>
      <c r="EW29" s="140"/>
      <c r="EX29" s="140"/>
      <c r="EY29" s="140"/>
      <c r="EZ29" s="140"/>
      <c r="FA29" s="140"/>
      <c r="FB29" s="140"/>
      <c r="FC29" s="140"/>
      <c r="FD29" s="140"/>
      <c r="FE29" s="140"/>
      <c r="FF29" s="140"/>
      <c r="FG29" s="140"/>
      <c r="FH29" s="140"/>
      <c r="FI29" s="140"/>
      <c r="FJ29" s="140"/>
      <c r="FK29" s="140"/>
      <c r="FL29" s="140"/>
      <c r="FM29" s="140"/>
      <c r="FN29" s="140"/>
      <c r="FO29" s="140"/>
      <c r="FP29" s="140"/>
      <c r="FQ29" s="140"/>
      <c r="FR29" s="140"/>
      <c r="FS29" s="140"/>
      <c r="FT29" s="140"/>
      <c r="FU29" s="140"/>
      <c r="FV29" s="140"/>
      <c r="FW29" s="140"/>
      <c r="FX29" s="140"/>
      <c r="FY29" s="140"/>
      <c r="FZ29" s="140"/>
      <c r="GA29" s="140"/>
      <c r="GB29" s="140"/>
      <c r="GC29" s="140"/>
      <c r="GD29" s="140"/>
      <c r="GE29" s="140"/>
      <c r="GF29" s="140"/>
      <c r="GG29" s="140"/>
      <c r="GH29" s="140"/>
      <c r="GI29" s="140"/>
      <c r="GJ29" s="140"/>
      <c r="GK29" s="140"/>
      <c r="GL29" s="140"/>
    </row>
    <row r="30" spans="1:194" ht="16.899999999999999" customHeight="1">
      <c r="B30" s="411"/>
      <c r="C30" s="412"/>
      <c r="D30" s="412"/>
      <c r="E30" s="413"/>
      <c r="H30" s="411"/>
      <c r="I30" s="412"/>
      <c r="J30" s="412"/>
      <c r="K30" s="413"/>
      <c r="N30" s="411"/>
      <c r="O30" s="412"/>
      <c r="P30" s="412"/>
      <c r="Q30" s="413"/>
      <c r="T30" s="411"/>
      <c r="U30" s="412"/>
      <c r="V30" s="412"/>
      <c r="W30" s="413"/>
      <c r="Z30" s="411"/>
      <c r="AA30" s="412"/>
      <c r="AB30" s="412"/>
      <c r="AC30" s="413"/>
      <c r="AF30" s="411"/>
      <c r="AG30" s="412"/>
      <c r="AH30" s="412"/>
      <c r="AI30" s="413"/>
      <c r="AL30" s="411"/>
      <c r="AM30" s="412"/>
      <c r="AN30" s="412"/>
      <c r="AO30" s="413"/>
      <c r="AR30" s="411"/>
      <c r="AS30" s="412"/>
      <c r="AT30" s="412"/>
      <c r="AU30" s="413"/>
      <c r="AV30" s="172"/>
      <c r="AX30" s="168"/>
      <c r="AZ30" s="411"/>
      <c r="BA30" s="412"/>
      <c r="BB30" s="412"/>
      <c r="BC30" s="413"/>
      <c r="BF30" s="411"/>
      <c r="BG30" s="412"/>
      <c r="BH30" s="412"/>
      <c r="BI30" s="413"/>
      <c r="BL30" s="411"/>
      <c r="BM30" s="412"/>
      <c r="BN30" s="412"/>
      <c r="BO30" s="413"/>
      <c r="BR30" s="411"/>
      <c r="BS30" s="412"/>
      <c r="BT30" s="412"/>
      <c r="BU30" s="413"/>
      <c r="BV30" s="235"/>
      <c r="BW30" s="235"/>
      <c r="BX30" s="411"/>
      <c r="BY30" s="412"/>
      <c r="BZ30" s="412"/>
      <c r="CA30" s="413"/>
      <c r="CD30" s="411"/>
      <c r="CE30" s="412"/>
      <c r="CF30" s="412"/>
      <c r="CG30" s="413"/>
      <c r="CJ30" s="411"/>
      <c r="CK30" s="412"/>
      <c r="CL30" s="412"/>
      <c r="CM30" s="413"/>
      <c r="CP30" s="411"/>
      <c r="CQ30" s="412"/>
      <c r="CR30" s="412"/>
      <c r="CS30" s="413"/>
      <c r="CX30" s="140"/>
      <c r="CY30" s="140"/>
      <c r="CZ30" s="140"/>
      <c r="DA30" s="140"/>
      <c r="DB30" s="140"/>
      <c r="DC30" s="140"/>
      <c r="DD30" s="140"/>
      <c r="DE30" s="140"/>
      <c r="DF30" s="140"/>
      <c r="DG30" s="140"/>
      <c r="DH30" s="140"/>
      <c r="DI30" s="140"/>
      <c r="DJ30" s="140"/>
      <c r="DK30" s="140"/>
      <c r="DL30" s="140"/>
      <c r="DM30" s="140"/>
      <c r="DN30" s="140"/>
      <c r="DO30" s="140"/>
      <c r="DP30" s="140"/>
      <c r="DQ30" s="140"/>
      <c r="DR30" s="140"/>
      <c r="DS30" s="140"/>
      <c r="DT30" s="140"/>
      <c r="DU30" s="140"/>
      <c r="DV30" s="140"/>
      <c r="DW30" s="140"/>
      <c r="DX30" s="140"/>
      <c r="DY30" s="140"/>
      <c r="DZ30" s="140"/>
      <c r="EA30" s="140"/>
      <c r="EB30" s="140"/>
      <c r="EC30" s="140"/>
      <c r="ED30" s="140"/>
      <c r="EE30" s="140"/>
      <c r="EF30" s="140"/>
      <c r="EG30" s="140"/>
      <c r="EH30" s="140"/>
      <c r="EI30" s="140"/>
      <c r="EJ30" s="140"/>
      <c r="EK30" s="140"/>
      <c r="EL30" s="140"/>
      <c r="EM30" s="140"/>
      <c r="EN30" s="140"/>
      <c r="EO30" s="140"/>
      <c r="EP30" s="140"/>
      <c r="EQ30" s="140"/>
      <c r="ER30" s="140"/>
      <c r="ES30" s="140"/>
      <c r="ET30" s="140"/>
      <c r="EU30" s="140"/>
      <c r="EV30" s="140"/>
      <c r="EW30" s="140"/>
      <c r="EX30" s="140"/>
      <c r="EY30" s="140"/>
      <c r="EZ30" s="140"/>
      <c r="FA30" s="140"/>
      <c r="FB30" s="140"/>
      <c r="FC30" s="140"/>
      <c r="FD30" s="140"/>
      <c r="FE30" s="140"/>
      <c r="FF30" s="140"/>
      <c r="FG30" s="140"/>
      <c r="FH30" s="140"/>
      <c r="FI30" s="140"/>
      <c r="FJ30" s="140"/>
      <c r="FK30" s="140"/>
      <c r="FL30" s="140"/>
      <c r="FM30" s="140"/>
      <c r="FN30" s="140"/>
      <c r="FO30" s="140"/>
      <c r="FP30" s="140"/>
      <c r="FQ30" s="140"/>
      <c r="FR30" s="140"/>
      <c r="FS30" s="140"/>
      <c r="FT30" s="140"/>
      <c r="FU30" s="140"/>
      <c r="FV30" s="140"/>
      <c r="FW30" s="140"/>
      <c r="FX30" s="140"/>
      <c r="FY30" s="140"/>
      <c r="FZ30" s="140"/>
      <c r="GA30" s="140"/>
      <c r="GB30" s="140"/>
      <c r="GC30" s="140"/>
      <c r="GD30" s="140"/>
      <c r="GE30" s="140"/>
      <c r="GF30" s="140"/>
      <c r="GG30" s="140"/>
      <c r="GH30" s="140"/>
      <c r="GI30" s="140"/>
      <c r="GJ30" s="140"/>
      <c r="GK30" s="140"/>
      <c r="GL30" s="140"/>
    </row>
    <row r="31" spans="1:194" ht="16.899999999999999" customHeight="1">
      <c r="G31" s="146"/>
      <c r="R31" s="147"/>
      <c r="AE31" s="146"/>
      <c r="AP31" s="147"/>
      <c r="AX31" s="168"/>
      <c r="BE31" s="146"/>
      <c r="BP31" s="147"/>
      <c r="BV31" s="235"/>
      <c r="BW31" s="235"/>
      <c r="CC31" s="146"/>
      <c r="CN31" s="147"/>
      <c r="CX31" s="140"/>
      <c r="CY31" s="140"/>
      <c r="CZ31" s="140"/>
      <c r="DA31" s="140"/>
      <c r="DB31" s="140"/>
      <c r="DC31" s="140"/>
      <c r="DD31" s="140"/>
      <c r="DE31" s="140"/>
      <c r="DF31" s="140"/>
      <c r="DG31" s="140"/>
      <c r="DH31" s="140"/>
      <c r="DI31" s="140"/>
      <c r="DJ31" s="140"/>
      <c r="DK31" s="140"/>
      <c r="DL31" s="140"/>
      <c r="DM31" s="140"/>
      <c r="DN31" s="140"/>
      <c r="DO31" s="140"/>
      <c r="DP31" s="140"/>
      <c r="DQ31" s="140"/>
      <c r="DR31" s="140"/>
      <c r="DS31" s="140"/>
      <c r="DT31" s="140"/>
      <c r="DU31" s="140"/>
      <c r="DV31" s="140"/>
      <c r="DW31" s="140"/>
      <c r="DX31" s="140"/>
      <c r="DY31" s="140"/>
      <c r="DZ31" s="140"/>
      <c r="EA31" s="140"/>
      <c r="EB31" s="140"/>
      <c r="EC31" s="140"/>
      <c r="ED31" s="140"/>
      <c r="EE31" s="140"/>
      <c r="EF31" s="140"/>
      <c r="EG31" s="140"/>
      <c r="EH31" s="140"/>
      <c r="EI31" s="140"/>
      <c r="EJ31" s="140"/>
      <c r="EK31" s="140"/>
      <c r="EL31" s="140"/>
      <c r="EM31" s="140"/>
      <c r="EN31" s="140"/>
      <c r="EO31" s="140"/>
      <c r="EP31" s="140"/>
      <c r="EQ31" s="140"/>
      <c r="ER31" s="140"/>
      <c r="ES31" s="140"/>
      <c r="ET31" s="140"/>
      <c r="EU31" s="140"/>
      <c r="EV31" s="140"/>
      <c r="EW31" s="140"/>
      <c r="EX31" s="140"/>
      <c r="EY31" s="140"/>
      <c r="EZ31" s="140"/>
      <c r="FA31" s="140"/>
      <c r="FB31" s="140"/>
      <c r="FC31" s="140"/>
      <c r="FD31" s="140"/>
      <c r="FE31" s="140"/>
      <c r="FF31" s="140"/>
      <c r="FG31" s="140"/>
      <c r="FH31" s="140"/>
      <c r="FI31" s="140"/>
      <c r="FJ31" s="140"/>
      <c r="FK31" s="140"/>
      <c r="FL31" s="140"/>
      <c r="FM31" s="140"/>
      <c r="FN31" s="140"/>
      <c r="FO31" s="140"/>
      <c r="FP31" s="140"/>
      <c r="FQ31" s="140"/>
      <c r="FR31" s="140"/>
      <c r="FS31" s="140"/>
      <c r="FT31" s="140"/>
      <c r="FU31" s="140"/>
      <c r="FV31" s="140"/>
      <c r="FW31" s="140"/>
      <c r="FX31" s="140"/>
      <c r="FY31" s="140"/>
      <c r="FZ31" s="140"/>
      <c r="GA31" s="140"/>
      <c r="GB31" s="140"/>
      <c r="GC31" s="140"/>
      <c r="GD31" s="140"/>
      <c r="GE31" s="140"/>
      <c r="GF31" s="140"/>
      <c r="GG31" s="140"/>
      <c r="GH31" s="140"/>
      <c r="GI31" s="140"/>
      <c r="GJ31" s="140"/>
      <c r="GK31" s="140"/>
      <c r="GL31" s="140"/>
    </row>
    <row r="32" spans="1:194" ht="16.899999999999999" customHeight="1">
      <c r="G32" s="146"/>
      <c r="J32" s="437"/>
      <c r="K32" s="438"/>
      <c r="L32" s="438"/>
      <c r="M32" s="438"/>
      <c r="N32" s="438"/>
      <c r="O32" s="438"/>
      <c r="R32" s="147"/>
      <c r="AE32" s="146"/>
      <c r="AH32" s="437"/>
      <c r="AI32" s="438"/>
      <c r="AJ32" s="438"/>
      <c r="AK32" s="438"/>
      <c r="AL32" s="438"/>
      <c r="AM32" s="438"/>
      <c r="AP32" s="147"/>
      <c r="AX32" s="168"/>
      <c r="BE32" s="146"/>
      <c r="BH32" s="437"/>
      <c r="BI32" s="438"/>
      <c r="BJ32" s="438"/>
      <c r="BK32" s="438"/>
      <c r="BL32" s="438"/>
      <c r="BM32" s="438"/>
      <c r="BP32" s="147"/>
      <c r="BV32" s="235"/>
      <c r="BW32" s="235"/>
      <c r="CC32" s="146"/>
      <c r="CF32" s="437"/>
      <c r="CG32" s="438"/>
      <c r="CH32" s="438"/>
      <c r="CI32" s="438"/>
      <c r="CJ32" s="438"/>
      <c r="CK32" s="438"/>
      <c r="CN32" s="147"/>
      <c r="CX32" s="140"/>
      <c r="CY32" s="140"/>
      <c r="CZ32" s="140"/>
      <c r="DA32" s="140"/>
      <c r="DB32" s="140"/>
      <c r="DC32" s="140"/>
      <c r="DD32" s="140"/>
      <c r="DE32" s="140"/>
      <c r="DF32" s="140"/>
      <c r="DG32" s="140"/>
      <c r="DH32" s="140"/>
      <c r="DI32" s="140"/>
      <c r="DJ32" s="140"/>
      <c r="DK32" s="140"/>
      <c r="DL32" s="140"/>
      <c r="DM32" s="140"/>
      <c r="DN32" s="140"/>
      <c r="DO32" s="140"/>
      <c r="DP32" s="140"/>
      <c r="DQ32" s="140"/>
      <c r="DR32" s="140"/>
      <c r="DS32" s="140"/>
      <c r="DT32" s="140"/>
      <c r="DU32" s="140"/>
      <c r="DV32" s="140"/>
      <c r="DW32" s="140"/>
      <c r="DX32" s="140"/>
      <c r="DY32" s="140"/>
      <c r="DZ32" s="140"/>
      <c r="EA32" s="140"/>
      <c r="EB32" s="140"/>
      <c r="EC32" s="140"/>
      <c r="ED32" s="140"/>
      <c r="EE32" s="140"/>
      <c r="EF32" s="140"/>
      <c r="EG32" s="140"/>
      <c r="EH32" s="140"/>
      <c r="EI32" s="140"/>
      <c r="EJ32" s="140"/>
      <c r="EK32" s="140"/>
      <c r="EL32" s="140"/>
      <c r="EM32" s="140"/>
      <c r="EN32" s="140"/>
      <c r="EO32" s="140"/>
      <c r="EP32" s="140"/>
      <c r="EQ32" s="140"/>
      <c r="ER32" s="140"/>
      <c r="ES32" s="140"/>
      <c r="ET32" s="140"/>
      <c r="EU32" s="140"/>
      <c r="EV32" s="140"/>
      <c r="EW32" s="140"/>
      <c r="EX32" s="140"/>
      <c r="EY32" s="140"/>
      <c r="EZ32" s="140"/>
      <c r="FA32" s="140"/>
      <c r="FB32" s="140"/>
      <c r="FC32" s="140"/>
      <c r="FD32" s="140"/>
      <c r="FE32" s="140"/>
      <c r="FF32" s="140"/>
      <c r="FG32" s="140"/>
      <c r="FH32" s="140"/>
      <c r="FI32" s="140"/>
      <c r="FJ32" s="140"/>
      <c r="FK32" s="140"/>
      <c r="FL32" s="140"/>
      <c r="FM32" s="140"/>
      <c r="FN32" s="140"/>
      <c r="FO32" s="140"/>
      <c r="FP32" s="140"/>
      <c r="FQ32" s="140"/>
      <c r="FR32" s="140"/>
      <c r="FS32" s="140"/>
      <c r="FT32" s="140"/>
      <c r="FU32" s="140"/>
      <c r="FV32" s="140"/>
      <c r="FW32" s="140"/>
      <c r="FX32" s="140"/>
      <c r="FY32" s="140"/>
      <c r="FZ32" s="140"/>
      <c r="GA32" s="140"/>
      <c r="GB32" s="140"/>
      <c r="GC32" s="140"/>
      <c r="GD32" s="140"/>
      <c r="GE32" s="140"/>
      <c r="GF32" s="140"/>
      <c r="GG32" s="140"/>
      <c r="GH32" s="140"/>
      <c r="GI32" s="140"/>
      <c r="GJ32" s="140"/>
      <c r="GK32" s="140"/>
      <c r="GL32" s="140"/>
    </row>
    <row r="33" spans="1:194" ht="16.899999999999999" customHeight="1">
      <c r="G33" s="146"/>
      <c r="J33" s="438" t="s">
        <v>19</v>
      </c>
      <c r="K33" s="438"/>
      <c r="L33" s="438"/>
      <c r="M33" s="438"/>
      <c r="N33" s="438"/>
      <c r="O33" s="438"/>
      <c r="R33" s="147"/>
      <c r="AE33" s="146"/>
      <c r="AH33" s="438" t="s">
        <v>19</v>
      </c>
      <c r="AI33" s="438"/>
      <c r="AJ33" s="438"/>
      <c r="AK33" s="438"/>
      <c r="AL33" s="438"/>
      <c r="AM33" s="438"/>
      <c r="AP33" s="147"/>
      <c r="AX33" s="168"/>
      <c r="BE33" s="146"/>
      <c r="BH33" s="438" t="s">
        <v>19</v>
      </c>
      <c r="BI33" s="438"/>
      <c r="BJ33" s="438"/>
      <c r="BK33" s="438"/>
      <c r="BL33" s="438"/>
      <c r="BM33" s="438"/>
      <c r="BP33" s="147"/>
      <c r="BV33" s="235"/>
      <c r="BW33" s="235"/>
      <c r="CC33" s="146"/>
      <c r="CF33" s="438" t="s">
        <v>19</v>
      </c>
      <c r="CG33" s="438"/>
      <c r="CH33" s="438"/>
      <c r="CI33" s="438"/>
      <c r="CJ33" s="438"/>
      <c r="CK33" s="438"/>
      <c r="CN33" s="147"/>
      <c r="CX33" s="140"/>
      <c r="CY33" s="140"/>
      <c r="CZ33" s="140"/>
      <c r="DA33" s="140"/>
      <c r="DB33" s="140"/>
      <c r="DC33" s="140"/>
      <c r="DD33" s="140"/>
      <c r="DE33" s="140"/>
      <c r="DF33" s="140"/>
      <c r="DG33" s="140"/>
      <c r="DH33" s="140"/>
      <c r="DI33" s="140"/>
      <c r="DJ33" s="140"/>
      <c r="DK33" s="140"/>
      <c r="DL33" s="140"/>
      <c r="DM33" s="140"/>
      <c r="DN33" s="140"/>
      <c r="DO33" s="140"/>
      <c r="DP33" s="140"/>
      <c r="DQ33" s="140"/>
      <c r="DR33" s="140"/>
      <c r="DS33" s="140"/>
      <c r="DT33" s="140"/>
      <c r="DU33" s="140"/>
      <c r="DV33" s="140"/>
      <c r="DW33" s="140"/>
      <c r="DX33" s="140"/>
      <c r="DY33" s="140"/>
      <c r="DZ33" s="140"/>
      <c r="EA33" s="140"/>
      <c r="EB33" s="140"/>
      <c r="EC33" s="140"/>
      <c r="ED33" s="140"/>
      <c r="EE33" s="140"/>
      <c r="EF33" s="140"/>
      <c r="EG33" s="140"/>
      <c r="EH33" s="140"/>
      <c r="EI33" s="140"/>
      <c r="EJ33" s="140"/>
      <c r="EK33" s="140"/>
      <c r="EL33" s="140"/>
      <c r="EM33" s="140"/>
      <c r="EN33" s="140"/>
      <c r="EO33" s="140"/>
      <c r="EP33" s="140"/>
      <c r="EQ33" s="140"/>
      <c r="ER33" s="140"/>
      <c r="ES33" s="140"/>
      <c r="ET33" s="140"/>
      <c r="EU33" s="140"/>
      <c r="EV33" s="140"/>
      <c r="EW33" s="140"/>
      <c r="EX33" s="140"/>
      <c r="EY33" s="140"/>
      <c r="EZ33" s="140"/>
      <c r="FA33" s="140"/>
      <c r="FB33" s="140"/>
      <c r="FC33" s="140"/>
      <c r="FD33" s="140"/>
      <c r="FE33" s="140"/>
      <c r="FF33" s="140"/>
      <c r="FG33" s="140"/>
      <c r="FH33" s="140"/>
      <c r="FI33" s="140"/>
      <c r="FJ33" s="140"/>
      <c r="FK33" s="140"/>
      <c r="FL33" s="140"/>
      <c r="FM33" s="140"/>
      <c r="FN33" s="140"/>
      <c r="FO33" s="140"/>
      <c r="FP33" s="140"/>
      <c r="FQ33" s="140"/>
      <c r="FR33" s="140"/>
      <c r="FS33" s="140"/>
      <c r="FT33" s="140"/>
      <c r="FU33" s="140"/>
      <c r="FV33" s="140"/>
      <c r="FW33" s="140"/>
      <c r="FX33" s="140"/>
      <c r="FY33" s="140"/>
      <c r="FZ33" s="140"/>
      <c r="GA33" s="140"/>
      <c r="GB33" s="140"/>
      <c r="GC33" s="140"/>
      <c r="GD33" s="140"/>
      <c r="GE33" s="140"/>
      <c r="GF33" s="140"/>
      <c r="GG33" s="140"/>
      <c r="GH33" s="140"/>
      <c r="GI33" s="140"/>
      <c r="GJ33" s="140"/>
      <c r="GK33" s="140"/>
      <c r="GL33" s="140"/>
    </row>
    <row r="34" spans="1:194" s="148" customFormat="1" ht="16.899999999999999" customHeight="1">
      <c r="G34" s="173"/>
      <c r="H34" s="174"/>
      <c r="I34" s="174"/>
      <c r="J34" s="174"/>
      <c r="K34" s="174"/>
      <c r="L34" s="436" t="s">
        <v>20</v>
      </c>
      <c r="M34" s="436"/>
      <c r="N34" s="174"/>
      <c r="O34" s="174"/>
      <c r="P34" s="174"/>
      <c r="Q34" s="174"/>
      <c r="R34" s="175"/>
      <c r="V34" s="176"/>
      <c r="W34" s="177"/>
      <c r="Z34" s="177"/>
      <c r="AA34" s="177"/>
      <c r="AE34" s="173"/>
      <c r="AF34" s="174"/>
      <c r="AG34" s="174"/>
      <c r="AH34" s="174"/>
      <c r="AI34" s="174"/>
      <c r="AJ34" s="436" t="s">
        <v>21</v>
      </c>
      <c r="AK34" s="436"/>
      <c r="AL34" s="174"/>
      <c r="AM34" s="174"/>
      <c r="AN34" s="174"/>
      <c r="AO34" s="174"/>
      <c r="AP34" s="175"/>
      <c r="AW34" s="177"/>
      <c r="AX34" s="178"/>
      <c r="BE34" s="173"/>
      <c r="BF34" s="174"/>
      <c r="BG34" s="174"/>
      <c r="BH34" s="174"/>
      <c r="BI34" s="174"/>
      <c r="BJ34" s="436" t="s">
        <v>7</v>
      </c>
      <c r="BK34" s="436"/>
      <c r="BL34" s="174"/>
      <c r="BM34" s="174"/>
      <c r="BN34" s="174"/>
      <c r="BO34" s="174"/>
      <c r="BP34" s="175"/>
      <c r="BT34" s="176"/>
      <c r="BU34" s="177"/>
      <c r="BV34" s="236"/>
      <c r="BW34" s="236"/>
      <c r="BX34" s="177"/>
      <c r="BY34" s="177"/>
      <c r="CC34" s="173"/>
      <c r="CD34" s="174"/>
      <c r="CE34" s="174"/>
      <c r="CF34" s="174"/>
      <c r="CG34" s="174"/>
      <c r="CH34" s="436" t="s">
        <v>8</v>
      </c>
      <c r="CI34" s="436"/>
      <c r="CJ34" s="174"/>
      <c r="CK34" s="174"/>
      <c r="CL34" s="174"/>
      <c r="CM34" s="174"/>
      <c r="CN34" s="175"/>
    </row>
    <row r="35" spans="1:194" ht="16.899999999999999" customHeight="1">
      <c r="A35" s="151"/>
      <c r="B35" s="151"/>
      <c r="C35" s="151"/>
      <c r="D35" s="151"/>
      <c r="E35" s="151"/>
      <c r="F35" s="151"/>
      <c r="G35" s="151"/>
      <c r="H35" s="151"/>
      <c r="I35" s="151"/>
      <c r="J35" s="151"/>
      <c r="K35" s="151"/>
      <c r="L35" s="151"/>
      <c r="M35" s="152"/>
      <c r="N35" s="151"/>
      <c r="O35" s="151"/>
      <c r="P35" s="151"/>
      <c r="Q35" s="151"/>
      <c r="R35" s="151"/>
      <c r="S35" s="151"/>
      <c r="T35" s="151"/>
      <c r="U35" s="151"/>
      <c r="V35" s="179"/>
      <c r="W35" s="180"/>
      <c r="X35" s="151"/>
      <c r="Y35" s="151"/>
      <c r="Z35" s="180"/>
      <c r="AA35" s="180"/>
      <c r="AB35" s="151"/>
      <c r="AC35" s="151"/>
      <c r="AD35" s="151"/>
      <c r="AE35" s="151"/>
      <c r="AF35" s="151"/>
      <c r="AG35" s="151"/>
      <c r="AH35" s="151"/>
      <c r="AI35" s="151"/>
      <c r="AJ35" s="153"/>
      <c r="AK35" s="151"/>
      <c r="AL35" s="151"/>
      <c r="AM35" s="151"/>
      <c r="AN35" s="151"/>
      <c r="AO35" s="151"/>
      <c r="AP35" s="151"/>
      <c r="AQ35" s="151"/>
      <c r="AR35" s="151"/>
      <c r="AS35" s="151"/>
      <c r="AT35" s="151"/>
      <c r="AU35" s="151"/>
      <c r="AV35" s="151"/>
      <c r="AW35" s="180"/>
      <c r="AX35" s="181"/>
      <c r="AY35" s="151"/>
      <c r="AZ35" s="151"/>
      <c r="BA35" s="151"/>
      <c r="BB35" s="151"/>
      <c r="BC35" s="151"/>
      <c r="BD35" s="151"/>
      <c r="BE35" s="151"/>
      <c r="BF35" s="151"/>
      <c r="BG35" s="151"/>
      <c r="BH35" s="151"/>
      <c r="BI35" s="151"/>
      <c r="BJ35" s="151"/>
      <c r="BK35" s="152"/>
      <c r="BL35" s="151"/>
      <c r="BM35" s="151"/>
      <c r="BN35" s="151"/>
      <c r="BO35" s="151"/>
      <c r="BP35" s="151"/>
      <c r="BQ35" s="151"/>
      <c r="BR35" s="151"/>
      <c r="BS35" s="151"/>
      <c r="BT35" s="179"/>
      <c r="BU35" s="180"/>
      <c r="BV35" s="180"/>
      <c r="BW35" s="180"/>
      <c r="BX35" s="180"/>
      <c r="BY35" s="180"/>
      <c r="BZ35" s="151"/>
      <c r="CA35" s="151"/>
      <c r="CB35" s="151"/>
      <c r="CC35" s="151"/>
      <c r="CD35" s="151"/>
      <c r="CE35" s="151"/>
      <c r="CF35" s="151"/>
      <c r="CG35" s="151"/>
      <c r="CH35" s="153"/>
      <c r="CI35" s="151"/>
      <c r="CJ35" s="151"/>
      <c r="CK35" s="151"/>
      <c r="CL35" s="151"/>
      <c r="CM35" s="151"/>
      <c r="CN35" s="151"/>
      <c r="CO35" s="151"/>
      <c r="CP35" s="151"/>
      <c r="CQ35" s="151"/>
      <c r="CR35" s="151"/>
      <c r="CS35" s="151"/>
      <c r="CX35" s="140"/>
      <c r="CY35" s="140"/>
      <c r="CZ35" s="140"/>
      <c r="DA35" s="140"/>
      <c r="DB35" s="140"/>
      <c r="DC35" s="140"/>
      <c r="DD35" s="140"/>
      <c r="DE35" s="140"/>
      <c r="DF35" s="140"/>
      <c r="DG35" s="140"/>
      <c r="DH35" s="140"/>
      <c r="DI35" s="140"/>
      <c r="DJ35" s="140"/>
      <c r="DK35" s="140"/>
      <c r="DL35" s="140"/>
      <c r="DM35" s="140"/>
      <c r="DN35" s="140"/>
      <c r="DO35" s="140"/>
      <c r="DP35" s="140"/>
      <c r="DQ35" s="140"/>
      <c r="DR35" s="140"/>
      <c r="DS35" s="140"/>
      <c r="DT35" s="140"/>
      <c r="DU35" s="140"/>
      <c r="DV35" s="140"/>
      <c r="DW35" s="140"/>
      <c r="DX35" s="140"/>
      <c r="DY35" s="140"/>
      <c r="DZ35" s="140"/>
      <c r="EA35" s="140"/>
      <c r="EB35" s="140"/>
      <c r="EC35" s="140"/>
      <c r="ED35" s="140"/>
      <c r="EE35" s="140"/>
      <c r="EF35" s="140"/>
      <c r="EG35" s="140"/>
      <c r="EH35" s="140"/>
      <c r="EI35" s="140"/>
      <c r="EJ35" s="140"/>
      <c r="EK35" s="140"/>
      <c r="EL35" s="140"/>
      <c r="EM35" s="140"/>
      <c r="EN35" s="140"/>
      <c r="EO35" s="140"/>
      <c r="EP35" s="140"/>
      <c r="EQ35" s="140"/>
      <c r="ER35" s="140"/>
      <c r="ES35" s="140"/>
      <c r="ET35" s="140"/>
      <c r="EU35" s="140"/>
      <c r="EV35" s="140"/>
      <c r="EW35" s="140"/>
      <c r="EX35" s="140"/>
      <c r="EY35" s="140"/>
      <c r="EZ35" s="140"/>
      <c r="FA35" s="140"/>
      <c r="FB35" s="140"/>
      <c r="FC35" s="140"/>
      <c r="FD35" s="140"/>
      <c r="FE35" s="140"/>
      <c r="FF35" s="140"/>
      <c r="FG35" s="140"/>
      <c r="FH35" s="140"/>
      <c r="FI35" s="140"/>
      <c r="FJ35" s="140"/>
      <c r="FK35" s="140"/>
      <c r="FL35" s="140"/>
      <c r="FM35" s="140"/>
      <c r="FN35" s="140"/>
      <c r="FO35" s="140"/>
      <c r="FP35" s="140"/>
      <c r="FQ35" s="140"/>
      <c r="FR35" s="140"/>
      <c r="FS35" s="140"/>
      <c r="FT35" s="140"/>
      <c r="FU35" s="140"/>
      <c r="FV35" s="140"/>
      <c r="FW35" s="140"/>
      <c r="FX35" s="140"/>
      <c r="FY35" s="140"/>
      <c r="FZ35" s="140"/>
      <c r="GA35" s="140"/>
      <c r="GB35" s="140"/>
      <c r="GC35" s="140"/>
      <c r="GD35" s="140"/>
      <c r="GE35" s="140"/>
      <c r="GF35" s="140"/>
      <c r="GG35" s="140"/>
      <c r="GH35" s="140"/>
      <c r="GI35" s="140"/>
      <c r="GJ35" s="140"/>
      <c r="GK35" s="140"/>
      <c r="GL35" s="140"/>
    </row>
    <row r="36" spans="1:194" ht="16.899999999999999" customHeight="1">
      <c r="A36" s="434" t="s">
        <v>391</v>
      </c>
      <c r="B36" s="156"/>
      <c r="M36" s="146"/>
      <c r="V36" s="438" t="s">
        <v>19</v>
      </c>
      <c r="W36" s="438"/>
      <c r="X36" s="438"/>
      <c r="Y36" s="438"/>
      <c r="Z36" s="438"/>
      <c r="AA36" s="438"/>
      <c r="AJ36" s="147"/>
      <c r="AU36" s="437"/>
      <c r="AV36" s="438"/>
      <c r="AW36" s="438"/>
      <c r="AX36" s="438"/>
      <c r="AY36" s="438"/>
      <c r="AZ36" s="438"/>
      <c r="BK36" s="146"/>
      <c r="BT36" s="438" t="s">
        <v>19</v>
      </c>
      <c r="BU36" s="438"/>
      <c r="BV36" s="438"/>
      <c r="BW36" s="438"/>
      <c r="BX36" s="438"/>
      <c r="BY36" s="438"/>
      <c r="CH36" s="147"/>
      <c r="CX36" s="140"/>
      <c r="CY36" s="140"/>
      <c r="CZ36" s="140"/>
      <c r="DA36" s="140"/>
      <c r="DB36" s="140"/>
      <c r="DC36" s="140"/>
      <c r="DD36" s="140"/>
      <c r="DE36" s="140"/>
      <c r="DF36" s="140"/>
      <c r="DG36" s="140"/>
      <c r="DH36" s="140"/>
      <c r="DI36" s="140"/>
      <c r="DJ36" s="140"/>
      <c r="DK36" s="140"/>
      <c r="DL36" s="140"/>
      <c r="DM36" s="140"/>
      <c r="DN36" s="140"/>
      <c r="DO36" s="140"/>
      <c r="DP36" s="140"/>
      <c r="DQ36" s="140"/>
      <c r="DR36" s="140"/>
      <c r="DS36" s="140"/>
      <c r="DT36" s="140"/>
      <c r="DU36" s="140"/>
      <c r="DV36" s="140"/>
      <c r="DW36" s="140"/>
      <c r="DX36" s="140"/>
      <c r="DY36" s="140"/>
      <c r="DZ36" s="140"/>
      <c r="EA36" s="140"/>
      <c r="EB36" s="140"/>
      <c r="EC36" s="140"/>
      <c r="ED36" s="140"/>
      <c r="EE36" s="140"/>
      <c r="EF36" s="140"/>
      <c r="EG36" s="140"/>
      <c r="EH36" s="140"/>
      <c r="EI36" s="140"/>
      <c r="EJ36" s="140"/>
      <c r="EK36" s="140"/>
      <c r="EL36" s="140"/>
      <c r="EM36" s="140"/>
      <c r="EN36" s="140"/>
      <c r="EO36" s="140"/>
      <c r="EP36" s="140"/>
      <c r="EQ36" s="140"/>
      <c r="ER36" s="140"/>
      <c r="ES36" s="140"/>
      <c r="ET36" s="140"/>
      <c r="EU36" s="140"/>
      <c r="EV36" s="140"/>
      <c r="EW36" s="140"/>
      <c r="EX36" s="140"/>
      <c r="EY36" s="140"/>
      <c r="EZ36" s="140"/>
      <c r="FA36" s="140"/>
      <c r="FB36" s="140"/>
      <c r="FC36" s="140"/>
      <c r="FD36" s="140"/>
      <c r="FE36" s="140"/>
      <c r="FF36" s="140"/>
      <c r="FG36" s="140"/>
      <c r="FH36" s="140"/>
      <c r="FI36" s="140"/>
      <c r="FJ36" s="140"/>
      <c r="FK36" s="140"/>
      <c r="FL36" s="140"/>
      <c r="FM36" s="140"/>
      <c r="FN36" s="140"/>
      <c r="FO36" s="140"/>
      <c r="FP36" s="140"/>
      <c r="FQ36" s="140"/>
      <c r="FR36" s="140"/>
      <c r="FS36" s="140"/>
      <c r="FT36" s="140"/>
      <c r="FU36" s="140"/>
      <c r="FV36" s="140"/>
      <c r="FW36" s="140"/>
      <c r="FX36" s="140"/>
      <c r="FY36" s="140"/>
      <c r="FZ36" s="140"/>
      <c r="GA36" s="140"/>
      <c r="GB36" s="140"/>
      <c r="GC36" s="140"/>
      <c r="GD36" s="140"/>
      <c r="GE36" s="140"/>
      <c r="GF36" s="140"/>
      <c r="GG36" s="140"/>
      <c r="GH36" s="140"/>
      <c r="GI36" s="140"/>
      <c r="GJ36" s="140"/>
      <c r="GK36" s="140"/>
      <c r="GL36" s="140"/>
    </row>
    <row r="37" spans="1:194" s="148" customFormat="1" ht="16.899999999999999" customHeight="1">
      <c r="A37" s="434"/>
      <c r="B37" s="165"/>
      <c r="M37" s="173"/>
      <c r="N37" s="174"/>
      <c r="O37" s="174"/>
      <c r="P37" s="174"/>
      <c r="Q37" s="174"/>
      <c r="R37" s="174"/>
      <c r="S37" s="174"/>
      <c r="T37" s="174"/>
      <c r="U37" s="174"/>
      <c r="V37" s="174"/>
      <c r="W37" s="174"/>
      <c r="X37" s="436" t="s">
        <v>27</v>
      </c>
      <c r="Y37" s="436"/>
      <c r="Z37" s="174"/>
      <c r="AA37" s="174"/>
      <c r="AB37" s="174"/>
      <c r="AC37" s="174"/>
      <c r="AD37" s="174"/>
      <c r="AE37" s="174"/>
      <c r="AF37" s="174"/>
      <c r="AG37" s="174"/>
      <c r="AH37" s="174"/>
      <c r="AI37" s="174"/>
      <c r="AJ37" s="175"/>
      <c r="AU37" s="438" t="s">
        <v>19</v>
      </c>
      <c r="AV37" s="438"/>
      <c r="AW37" s="438"/>
      <c r="AX37" s="438"/>
      <c r="AY37" s="438"/>
      <c r="AZ37" s="438"/>
      <c r="BK37" s="173"/>
      <c r="BL37" s="174"/>
      <c r="BM37" s="174"/>
      <c r="BN37" s="174"/>
      <c r="BO37" s="174"/>
      <c r="BP37" s="174"/>
      <c r="BQ37" s="174"/>
      <c r="BR37" s="174"/>
      <c r="BS37" s="174"/>
      <c r="BT37" s="174"/>
      <c r="BU37" s="174"/>
      <c r="BV37" s="436" t="s">
        <v>26</v>
      </c>
      <c r="BW37" s="436"/>
      <c r="BX37" s="174"/>
      <c r="BY37" s="174"/>
      <c r="BZ37" s="174"/>
      <c r="CA37" s="174"/>
      <c r="CB37" s="174"/>
      <c r="CC37" s="174"/>
      <c r="CD37" s="174"/>
      <c r="CE37" s="174"/>
      <c r="CF37" s="174"/>
      <c r="CG37" s="174"/>
      <c r="CH37" s="175"/>
    </row>
    <row r="38" spans="1:194" ht="16.899999999999999" customHeight="1">
      <c r="A38" s="434"/>
      <c r="B38" s="165"/>
      <c r="Y38" s="146"/>
      <c r="AG38" s="141"/>
      <c r="AH38" s="154"/>
      <c r="AI38" s="154"/>
      <c r="AJ38" s="154"/>
      <c r="AK38" s="154"/>
      <c r="AL38" s="154"/>
      <c r="AM38" s="154"/>
      <c r="AN38" s="154"/>
      <c r="AO38" s="154"/>
      <c r="AP38" s="154"/>
      <c r="AQ38" s="154"/>
      <c r="AR38" s="154"/>
      <c r="AS38" s="154"/>
      <c r="AT38" s="154"/>
      <c r="AU38" s="174"/>
      <c r="AV38" s="174"/>
      <c r="AW38" s="436" t="s">
        <v>35</v>
      </c>
      <c r="AX38" s="436"/>
      <c r="AY38" s="174"/>
      <c r="AZ38" s="174"/>
      <c r="BA38" s="154"/>
      <c r="BB38" s="154"/>
      <c r="BC38" s="154"/>
      <c r="BD38" s="154"/>
      <c r="BE38" s="154"/>
      <c r="BF38" s="154"/>
      <c r="BG38" s="154"/>
      <c r="BH38" s="154"/>
      <c r="BI38" s="154"/>
      <c r="BJ38" s="154"/>
      <c r="BK38" s="154"/>
      <c r="BL38" s="154"/>
      <c r="BM38" s="154"/>
      <c r="BN38" s="182"/>
      <c r="BV38" s="147"/>
      <c r="CX38" s="140"/>
      <c r="CY38" s="140"/>
      <c r="CZ38" s="140"/>
      <c r="DA38" s="140"/>
      <c r="DB38" s="140"/>
      <c r="DC38" s="140"/>
      <c r="DD38" s="140"/>
      <c r="DE38" s="140"/>
      <c r="DF38" s="140"/>
      <c r="DG38" s="140"/>
      <c r="DH38" s="140"/>
      <c r="DI38" s="140"/>
      <c r="DJ38" s="140"/>
      <c r="DK38" s="140"/>
      <c r="DL38" s="140"/>
      <c r="DM38" s="140"/>
      <c r="DN38" s="140"/>
      <c r="DO38" s="140"/>
      <c r="DP38" s="140"/>
      <c r="DQ38" s="140"/>
      <c r="DR38" s="140"/>
      <c r="DS38" s="140"/>
      <c r="DT38" s="140"/>
      <c r="DU38" s="140"/>
      <c r="DV38" s="140"/>
      <c r="DW38" s="140"/>
      <c r="DX38" s="140"/>
      <c r="DY38" s="140"/>
      <c r="DZ38" s="140"/>
      <c r="EA38" s="140"/>
      <c r="EB38" s="140"/>
      <c r="EC38" s="140"/>
      <c r="ED38" s="140"/>
      <c r="EE38" s="140"/>
      <c r="EF38" s="140"/>
      <c r="EG38" s="140"/>
      <c r="EH38" s="140"/>
      <c r="EI38" s="140"/>
      <c r="EJ38" s="140"/>
      <c r="EK38" s="140"/>
      <c r="EL38" s="140"/>
      <c r="EM38" s="140"/>
      <c r="EN38" s="140"/>
      <c r="EO38" s="140"/>
      <c r="EP38" s="140"/>
      <c r="EQ38" s="140"/>
      <c r="ER38" s="140"/>
      <c r="ES38" s="140"/>
      <c r="ET38" s="140"/>
      <c r="EU38" s="140"/>
      <c r="EV38" s="140"/>
      <c r="EW38" s="140"/>
      <c r="EX38" s="140"/>
      <c r="EY38" s="140"/>
      <c r="EZ38" s="140"/>
      <c r="FA38" s="140"/>
      <c r="FB38" s="140"/>
      <c r="FC38" s="140"/>
      <c r="FD38" s="140"/>
      <c r="FE38" s="140"/>
      <c r="FF38" s="140"/>
      <c r="FG38" s="140"/>
      <c r="FH38" s="140"/>
      <c r="FI38" s="140"/>
      <c r="FJ38" s="140"/>
      <c r="FK38" s="140"/>
      <c r="FL38" s="140"/>
      <c r="FM38" s="140"/>
      <c r="FN38" s="140"/>
      <c r="FO38" s="140"/>
      <c r="FP38" s="140"/>
      <c r="FQ38" s="140"/>
      <c r="FR38" s="140"/>
      <c r="FS38" s="140"/>
      <c r="FT38" s="140"/>
      <c r="FU38" s="140"/>
      <c r="FV38" s="140"/>
      <c r="FW38" s="140"/>
      <c r="FX38" s="140"/>
      <c r="FY38" s="140"/>
      <c r="FZ38" s="140"/>
      <c r="GA38" s="140"/>
      <c r="GB38" s="140"/>
      <c r="GC38" s="140"/>
      <c r="GD38" s="140"/>
      <c r="GE38" s="140"/>
      <c r="GF38" s="140"/>
      <c r="GG38" s="140"/>
      <c r="GH38" s="140"/>
      <c r="GI38" s="140"/>
      <c r="GJ38" s="140"/>
      <c r="GK38" s="140"/>
      <c r="GL38" s="140"/>
    </row>
    <row r="39" spans="1:194" ht="16.899999999999999" customHeight="1">
      <c r="A39" s="434"/>
      <c r="B39" s="165"/>
      <c r="Y39" s="146"/>
      <c r="AX39" s="142"/>
      <c r="BV39" s="147"/>
      <c r="CX39" s="140"/>
      <c r="CY39" s="140"/>
      <c r="CZ39" s="140"/>
      <c r="DA39" s="140"/>
      <c r="DB39" s="140"/>
      <c r="DC39" s="140"/>
      <c r="DD39" s="140"/>
      <c r="DE39" s="140"/>
      <c r="DF39" s="140"/>
      <c r="DG39" s="140"/>
      <c r="DH39" s="140"/>
      <c r="DI39" s="140"/>
      <c r="DJ39" s="140"/>
      <c r="DK39" s="140"/>
      <c r="DL39" s="140"/>
      <c r="DM39" s="140"/>
      <c r="DN39" s="140"/>
      <c r="DO39" s="140"/>
      <c r="DP39" s="140"/>
      <c r="DQ39" s="140"/>
      <c r="DR39" s="140"/>
      <c r="DS39" s="140"/>
      <c r="DT39" s="140"/>
      <c r="DU39" s="140"/>
      <c r="DV39" s="140"/>
      <c r="DW39" s="140"/>
      <c r="DX39" s="140"/>
      <c r="DY39" s="140"/>
      <c r="DZ39" s="140"/>
      <c r="EA39" s="140"/>
      <c r="EB39" s="140"/>
      <c r="EC39" s="140"/>
      <c r="ED39" s="140"/>
      <c r="EE39" s="140"/>
      <c r="EF39" s="140"/>
      <c r="EG39" s="140"/>
      <c r="EH39" s="140"/>
      <c r="EI39" s="140"/>
      <c r="EJ39" s="140"/>
      <c r="EK39" s="140"/>
      <c r="EL39" s="140"/>
      <c r="EM39" s="140"/>
      <c r="EN39" s="140"/>
      <c r="EO39" s="140"/>
      <c r="EP39" s="140"/>
      <c r="EQ39" s="140"/>
      <c r="ER39" s="140"/>
      <c r="ES39" s="140"/>
      <c r="ET39" s="140"/>
      <c r="EU39" s="140"/>
      <c r="EV39" s="140"/>
      <c r="EW39" s="140"/>
      <c r="EX39" s="140"/>
      <c r="EY39" s="140"/>
      <c r="EZ39" s="140"/>
      <c r="FA39" s="140"/>
      <c r="FB39" s="140"/>
      <c r="FC39" s="140"/>
      <c r="FD39" s="140"/>
      <c r="FE39" s="140"/>
      <c r="FF39" s="140"/>
      <c r="FG39" s="140"/>
      <c r="FH39" s="140"/>
      <c r="FI39" s="140"/>
      <c r="FJ39" s="140"/>
      <c r="FK39" s="140"/>
      <c r="FL39" s="140"/>
      <c r="FM39" s="140"/>
      <c r="FN39" s="140"/>
      <c r="FO39" s="140"/>
      <c r="FP39" s="140"/>
      <c r="FQ39" s="140"/>
      <c r="FR39" s="140"/>
      <c r="FS39" s="140"/>
      <c r="FT39" s="140"/>
      <c r="FU39" s="140"/>
      <c r="FV39" s="140"/>
      <c r="FW39" s="140"/>
      <c r="FX39" s="140"/>
      <c r="FY39" s="140"/>
      <c r="FZ39" s="140"/>
      <c r="GA39" s="140"/>
      <c r="GB39" s="140"/>
      <c r="GC39" s="140"/>
      <c r="GD39" s="140"/>
      <c r="GE39" s="140"/>
      <c r="GF39" s="140"/>
      <c r="GG39" s="140"/>
      <c r="GH39" s="140"/>
      <c r="GI39" s="140"/>
      <c r="GJ39" s="140"/>
      <c r="GK39" s="140"/>
      <c r="GL39" s="140"/>
    </row>
    <row r="40" spans="1:194" ht="16.899999999999999" customHeight="1">
      <c r="A40" s="434"/>
      <c r="B40" s="165"/>
      <c r="Y40" s="146"/>
      <c r="AU40" s="437"/>
      <c r="AV40" s="438"/>
      <c r="AW40" s="438"/>
      <c r="AX40" s="438"/>
      <c r="AY40" s="438"/>
      <c r="AZ40" s="438"/>
      <c r="BV40" s="147"/>
      <c r="CX40" s="140"/>
      <c r="CY40" s="140"/>
      <c r="CZ40" s="140"/>
      <c r="DA40" s="140"/>
      <c r="DB40" s="140"/>
      <c r="DC40" s="140"/>
      <c r="DD40" s="140"/>
      <c r="DE40" s="140"/>
      <c r="DF40" s="140"/>
      <c r="DG40" s="140"/>
      <c r="DH40" s="140"/>
      <c r="DI40" s="140"/>
      <c r="DJ40" s="140"/>
      <c r="DK40" s="140"/>
      <c r="DL40" s="140"/>
      <c r="DM40" s="140"/>
      <c r="DN40" s="140"/>
      <c r="DO40" s="140"/>
      <c r="DP40" s="140"/>
      <c r="DQ40" s="140"/>
      <c r="DR40" s="140"/>
      <c r="DS40" s="140"/>
      <c r="DT40" s="140"/>
      <c r="DU40" s="140"/>
      <c r="DV40" s="140"/>
      <c r="DW40" s="140"/>
      <c r="DX40" s="140"/>
      <c r="DY40" s="140"/>
      <c r="DZ40" s="140"/>
      <c r="EA40" s="140"/>
      <c r="EB40" s="140"/>
      <c r="EC40" s="140"/>
      <c r="ED40" s="140"/>
      <c r="EE40" s="140"/>
      <c r="EF40" s="140"/>
      <c r="EG40" s="140"/>
      <c r="EH40" s="140"/>
      <c r="EI40" s="140"/>
      <c r="EJ40" s="140"/>
      <c r="EK40" s="140"/>
      <c r="EL40" s="140"/>
      <c r="EM40" s="140"/>
      <c r="EN40" s="140"/>
      <c r="EO40" s="140"/>
      <c r="EP40" s="140"/>
      <c r="EQ40" s="140"/>
      <c r="ER40" s="140"/>
      <c r="ES40" s="140"/>
      <c r="ET40" s="140"/>
      <c r="EU40" s="140"/>
      <c r="EV40" s="140"/>
      <c r="EW40" s="140"/>
      <c r="EX40" s="140"/>
      <c r="EY40" s="140"/>
      <c r="EZ40" s="140"/>
      <c r="FA40" s="140"/>
      <c r="FB40" s="140"/>
      <c r="FC40" s="140"/>
      <c r="FD40" s="140"/>
      <c r="FE40" s="140"/>
      <c r="FF40" s="140"/>
      <c r="FG40" s="140"/>
      <c r="FH40" s="140"/>
      <c r="FI40" s="140"/>
      <c r="FJ40" s="140"/>
      <c r="FK40" s="140"/>
      <c r="FL40" s="140"/>
      <c r="FM40" s="140"/>
      <c r="FN40" s="140"/>
      <c r="FO40" s="140"/>
      <c r="FP40" s="140"/>
      <c r="FQ40" s="140"/>
      <c r="FR40" s="140"/>
      <c r="FS40" s="140"/>
      <c r="FT40" s="140"/>
      <c r="FU40" s="140"/>
      <c r="FV40" s="140"/>
      <c r="FW40" s="140"/>
      <c r="FX40" s="140"/>
      <c r="FY40" s="140"/>
      <c r="FZ40" s="140"/>
      <c r="GA40" s="140"/>
      <c r="GB40" s="140"/>
      <c r="GC40" s="140"/>
      <c r="GD40" s="140"/>
      <c r="GE40" s="140"/>
      <c r="GF40" s="140"/>
      <c r="GG40" s="140"/>
      <c r="GH40" s="140"/>
      <c r="GI40" s="140"/>
      <c r="GJ40" s="140"/>
      <c r="GK40" s="140"/>
      <c r="GL40" s="140"/>
    </row>
    <row r="41" spans="1:194" ht="16.899999999999999" customHeight="1">
      <c r="A41" s="434"/>
      <c r="B41" s="165"/>
      <c r="Y41" s="146"/>
      <c r="AU41" s="438" t="s">
        <v>19</v>
      </c>
      <c r="AV41" s="438"/>
      <c r="AW41" s="438"/>
      <c r="AX41" s="438"/>
      <c r="AY41" s="438"/>
      <c r="AZ41" s="438"/>
      <c r="BV41" s="147"/>
      <c r="CX41" s="140"/>
      <c r="CY41" s="140"/>
      <c r="CZ41" s="140"/>
      <c r="DA41" s="140"/>
      <c r="DB41" s="140"/>
      <c r="DC41" s="140"/>
      <c r="DD41" s="140"/>
      <c r="DE41" s="140"/>
      <c r="DF41" s="140"/>
      <c r="DG41" s="140"/>
      <c r="DH41" s="140"/>
      <c r="DI41" s="140"/>
      <c r="DJ41" s="140"/>
      <c r="DK41" s="140"/>
      <c r="DL41" s="140"/>
      <c r="DM41" s="140"/>
      <c r="DN41" s="140"/>
      <c r="DO41" s="140"/>
      <c r="DP41" s="140"/>
      <c r="DQ41" s="140"/>
      <c r="DR41" s="140"/>
      <c r="DS41" s="140"/>
      <c r="DT41" s="140"/>
      <c r="DU41" s="140"/>
      <c r="DV41" s="140"/>
      <c r="DW41" s="140"/>
      <c r="DX41" s="140"/>
      <c r="DY41" s="140"/>
      <c r="DZ41" s="140"/>
      <c r="EA41" s="140"/>
      <c r="EB41" s="140"/>
      <c r="EC41" s="140"/>
      <c r="ED41" s="140"/>
      <c r="EE41" s="140"/>
      <c r="EF41" s="140"/>
      <c r="EG41" s="140"/>
      <c r="EH41" s="140"/>
      <c r="EI41" s="140"/>
      <c r="EJ41" s="140"/>
      <c r="EK41" s="140"/>
      <c r="EL41" s="140"/>
      <c r="EM41" s="140"/>
      <c r="EN41" s="140"/>
      <c r="EO41" s="140"/>
      <c r="EP41" s="140"/>
      <c r="EQ41" s="140"/>
      <c r="ER41" s="140"/>
      <c r="ES41" s="140"/>
      <c r="ET41" s="140"/>
      <c r="EU41" s="140"/>
      <c r="EV41" s="140"/>
      <c r="EW41" s="140"/>
      <c r="EX41" s="140"/>
      <c r="EY41" s="140"/>
      <c r="EZ41" s="140"/>
      <c r="FA41" s="140"/>
      <c r="FB41" s="140"/>
      <c r="FC41" s="140"/>
      <c r="FD41" s="140"/>
      <c r="FE41" s="140"/>
      <c r="FF41" s="140"/>
      <c r="FG41" s="140"/>
      <c r="FH41" s="140"/>
      <c r="FI41" s="140"/>
      <c r="FJ41" s="140"/>
      <c r="FK41" s="140"/>
      <c r="FL41" s="140"/>
      <c r="FM41" s="140"/>
      <c r="FN41" s="140"/>
      <c r="FO41" s="140"/>
      <c r="FP41" s="140"/>
      <c r="FQ41" s="140"/>
      <c r="FR41" s="140"/>
      <c r="FS41" s="140"/>
      <c r="FT41" s="140"/>
      <c r="FU41" s="140"/>
      <c r="FV41" s="140"/>
      <c r="FW41" s="140"/>
      <c r="FX41" s="140"/>
      <c r="FY41" s="140"/>
      <c r="FZ41" s="140"/>
      <c r="GA41" s="140"/>
      <c r="GB41" s="140"/>
      <c r="GC41" s="140"/>
      <c r="GD41" s="140"/>
      <c r="GE41" s="140"/>
      <c r="GF41" s="140"/>
      <c r="GG41" s="140"/>
      <c r="GH41" s="140"/>
      <c r="GI41" s="140"/>
      <c r="GJ41" s="140"/>
      <c r="GK41" s="140"/>
      <c r="GL41" s="140"/>
    </row>
    <row r="42" spans="1:194" ht="16.899999999999999" customHeight="1">
      <c r="A42" s="434"/>
      <c r="B42" s="165"/>
      <c r="Y42" s="141"/>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74"/>
      <c r="AV42" s="174"/>
      <c r="AW42" s="436" t="s">
        <v>37</v>
      </c>
      <c r="AX42" s="436"/>
      <c r="AY42" s="174"/>
      <c r="AZ42" s="174"/>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82"/>
      <c r="CX42" s="140"/>
      <c r="CY42" s="140"/>
      <c r="CZ42" s="140"/>
      <c r="DA42" s="140"/>
      <c r="DB42" s="140"/>
      <c r="DC42" s="140"/>
      <c r="DD42" s="140"/>
      <c r="DE42" s="140"/>
      <c r="DF42" s="140"/>
      <c r="DG42" s="140"/>
      <c r="DH42" s="140"/>
      <c r="DI42" s="140"/>
      <c r="DJ42" s="140"/>
      <c r="DK42" s="140"/>
      <c r="DL42" s="140"/>
      <c r="DM42" s="140"/>
      <c r="DN42" s="140"/>
      <c r="DO42" s="140"/>
      <c r="DP42" s="140"/>
      <c r="DQ42" s="140"/>
      <c r="DR42" s="140"/>
      <c r="DS42" s="140"/>
      <c r="DT42" s="140"/>
      <c r="DU42" s="140"/>
      <c r="DV42" s="140"/>
      <c r="DW42" s="140"/>
      <c r="DX42" s="140"/>
      <c r="DY42" s="140"/>
      <c r="DZ42" s="140"/>
      <c r="EA42" s="140"/>
      <c r="EB42" s="140"/>
      <c r="EC42" s="140"/>
      <c r="ED42" s="140"/>
      <c r="EE42" s="140"/>
      <c r="EF42" s="140"/>
      <c r="EG42" s="140"/>
      <c r="EH42" s="140"/>
      <c r="EI42" s="140"/>
      <c r="EJ42" s="140"/>
      <c r="EK42" s="140"/>
      <c r="EL42" s="140"/>
      <c r="EM42" s="140"/>
      <c r="EN42" s="140"/>
      <c r="EO42" s="140"/>
      <c r="EP42" s="140"/>
      <c r="EQ42" s="140"/>
      <c r="ER42" s="140"/>
      <c r="ES42" s="140"/>
      <c r="ET42" s="140"/>
      <c r="EU42" s="140"/>
      <c r="EV42" s="140"/>
      <c r="EW42" s="140"/>
      <c r="EX42" s="140"/>
      <c r="EY42" s="140"/>
      <c r="EZ42" s="140"/>
      <c r="FA42" s="140"/>
      <c r="FB42" s="140"/>
      <c r="FC42" s="140"/>
      <c r="FD42" s="140"/>
      <c r="FE42" s="140"/>
      <c r="FF42" s="140"/>
      <c r="FG42" s="140"/>
      <c r="FH42" s="140"/>
      <c r="FI42" s="140"/>
      <c r="FJ42" s="140"/>
      <c r="FK42" s="140"/>
      <c r="FL42" s="140"/>
      <c r="FM42" s="140"/>
      <c r="FN42" s="140"/>
      <c r="FO42" s="140"/>
      <c r="FP42" s="140"/>
      <c r="FQ42" s="140"/>
      <c r="FR42" s="140"/>
      <c r="FS42" s="140"/>
      <c r="FT42" s="140"/>
      <c r="FU42" s="140"/>
      <c r="FV42" s="140"/>
      <c r="FW42" s="140"/>
      <c r="FX42" s="140"/>
      <c r="FY42" s="140"/>
      <c r="FZ42" s="140"/>
      <c r="GA42" s="140"/>
      <c r="GB42" s="140"/>
      <c r="GC42" s="140"/>
      <c r="GD42" s="140"/>
      <c r="GE42" s="140"/>
      <c r="GF42" s="140"/>
      <c r="GG42" s="140"/>
      <c r="GH42" s="140"/>
      <c r="GI42" s="140"/>
      <c r="GJ42" s="140"/>
      <c r="GK42" s="140"/>
      <c r="GL42" s="140"/>
    </row>
    <row r="43" spans="1:194" ht="18.75" customHeight="1">
      <c r="A43" s="434"/>
      <c r="B43" s="165"/>
      <c r="AX43" s="142"/>
      <c r="CX43" s="140"/>
      <c r="CY43" s="140"/>
      <c r="CZ43" s="140"/>
      <c r="DA43" s="140"/>
      <c r="DB43" s="140"/>
      <c r="DC43" s="140"/>
      <c r="DD43" s="140"/>
      <c r="DE43" s="140"/>
      <c r="DF43" s="140"/>
      <c r="DG43" s="140"/>
      <c r="DH43" s="140"/>
      <c r="DI43" s="140"/>
      <c r="DJ43" s="140"/>
      <c r="DK43" s="140"/>
      <c r="DL43" s="140"/>
      <c r="DM43" s="140"/>
      <c r="DN43" s="140"/>
      <c r="DO43" s="140"/>
      <c r="DP43" s="140"/>
      <c r="DQ43" s="140"/>
      <c r="DR43" s="140"/>
      <c r="DS43" s="140"/>
      <c r="DT43" s="140"/>
      <c r="DU43" s="140"/>
      <c r="DV43" s="140"/>
      <c r="DW43" s="140"/>
      <c r="DX43" s="140"/>
      <c r="DY43" s="140"/>
      <c r="DZ43" s="140"/>
      <c r="EA43" s="140"/>
      <c r="EB43" s="140"/>
      <c r="EC43" s="140"/>
      <c r="ED43" s="140"/>
      <c r="EE43" s="140"/>
      <c r="EF43" s="140"/>
      <c r="EG43" s="140"/>
      <c r="EH43" s="140"/>
      <c r="EI43" s="140"/>
      <c r="EJ43" s="140"/>
      <c r="EK43" s="140"/>
      <c r="EL43" s="140"/>
      <c r="EM43" s="140"/>
      <c r="EN43" s="140"/>
      <c r="EO43" s="140"/>
      <c r="EP43" s="140"/>
      <c r="EQ43" s="140"/>
      <c r="ER43" s="140"/>
      <c r="ES43" s="140"/>
      <c r="ET43" s="140"/>
      <c r="EU43" s="140"/>
      <c r="EV43" s="140"/>
      <c r="EW43" s="140"/>
      <c r="EX43" s="140"/>
      <c r="EY43" s="140"/>
      <c r="EZ43" s="140"/>
      <c r="FA43" s="140"/>
      <c r="FB43" s="140"/>
      <c r="FC43" s="140"/>
      <c r="FD43" s="140"/>
      <c r="FE43" s="140"/>
      <c r="FF43" s="140"/>
      <c r="FG43" s="140"/>
      <c r="FH43" s="140"/>
      <c r="FI43" s="140"/>
      <c r="FJ43" s="140"/>
      <c r="FK43" s="140"/>
      <c r="FL43" s="140"/>
      <c r="FM43" s="140"/>
      <c r="FN43" s="140"/>
      <c r="FO43" s="140"/>
      <c r="FP43" s="140"/>
      <c r="FQ43" s="140"/>
      <c r="FR43" s="140"/>
      <c r="FS43" s="140"/>
      <c r="FT43" s="140"/>
      <c r="FU43" s="140"/>
      <c r="FV43" s="140"/>
      <c r="FW43" s="140"/>
      <c r="FX43" s="140"/>
      <c r="FY43" s="140"/>
      <c r="FZ43" s="140"/>
      <c r="GA43" s="140"/>
      <c r="GB43" s="140"/>
      <c r="GC43" s="140"/>
      <c r="GD43" s="140"/>
      <c r="GE43" s="140"/>
      <c r="GF43" s="140"/>
      <c r="GG43" s="140"/>
      <c r="GH43" s="140"/>
      <c r="GI43" s="140"/>
      <c r="GJ43" s="140"/>
      <c r="GK43" s="140"/>
      <c r="GL43" s="140"/>
    </row>
    <row r="44" spans="1:194" ht="16.899999999999999" customHeight="1">
      <c r="A44" s="434"/>
      <c r="B44" s="165"/>
      <c r="CX44" s="140"/>
      <c r="CY44" s="140"/>
      <c r="CZ44" s="140"/>
      <c r="DA44" s="140"/>
      <c r="DB44" s="140"/>
      <c r="DC44" s="140"/>
      <c r="DD44" s="140"/>
      <c r="DE44" s="140"/>
      <c r="DF44" s="140"/>
      <c r="DG44" s="140"/>
      <c r="DH44" s="140"/>
      <c r="DI44" s="140"/>
      <c r="DJ44" s="140"/>
      <c r="DK44" s="140"/>
      <c r="DL44" s="140"/>
      <c r="DM44" s="140"/>
      <c r="DN44" s="140"/>
      <c r="DO44" s="140"/>
      <c r="DP44" s="140"/>
      <c r="DQ44" s="140"/>
      <c r="DR44" s="140"/>
      <c r="DS44" s="140"/>
      <c r="DT44" s="140"/>
      <c r="DU44" s="140"/>
      <c r="DV44" s="140"/>
      <c r="DW44" s="140"/>
      <c r="DX44" s="140"/>
      <c r="DY44" s="140"/>
      <c r="DZ44" s="140"/>
      <c r="EA44" s="140"/>
      <c r="EB44" s="140"/>
      <c r="EC44" s="140"/>
      <c r="ED44" s="140"/>
      <c r="EE44" s="140"/>
      <c r="EF44" s="140"/>
      <c r="EG44" s="140"/>
      <c r="EH44" s="140"/>
      <c r="EI44" s="140"/>
      <c r="EJ44" s="140"/>
      <c r="EK44" s="140"/>
      <c r="EL44" s="140"/>
      <c r="EM44" s="140"/>
      <c r="EN44" s="140"/>
      <c r="EO44" s="140"/>
      <c r="EP44" s="140"/>
      <c r="EQ44" s="140"/>
      <c r="ER44" s="140"/>
      <c r="ES44" s="140"/>
      <c r="ET44" s="140"/>
      <c r="EU44" s="140"/>
      <c r="EV44" s="140"/>
      <c r="EW44" s="140"/>
      <c r="EX44" s="140"/>
      <c r="EY44" s="140"/>
      <c r="EZ44" s="140"/>
      <c r="FA44" s="140"/>
      <c r="FB44" s="140"/>
      <c r="FC44" s="140"/>
      <c r="FD44" s="140"/>
      <c r="FE44" s="140"/>
      <c r="FF44" s="140"/>
      <c r="FG44" s="140"/>
      <c r="FH44" s="140"/>
      <c r="FI44" s="140"/>
      <c r="FJ44" s="140"/>
      <c r="FK44" s="140"/>
      <c r="FL44" s="140"/>
      <c r="FM44" s="140"/>
      <c r="FN44" s="140"/>
      <c r="FO44" s="140"/>
      <c r="FP44" s="140"/>
      <c r="FQ44" s="140"/>
      <c r="FR44" s="140"/>
      <c r="FS44" s="140"/>
      <c r="FT44" s="140"/>
      <c r="FU44" s="140"/>
      <c r="FV44" s="140"/>
      <c r="FW44" s="140"/>
      <c r="FX44" s="140"/>
      <c r="FY44" s="140"/>
      <c r="FZ44" s="140"/>
      <c r="GA44" s="140"/>
      <c r="GB44" s="140"/>
      <c r="GC44" s="140"/>
      <c r="GD44" s="140"/>
      <c r="GE44" s="140"/>
      <c r="GF44" s="140"/>
      <c r="GG44" s="140"/>
      <c r="GH44" s="140"/>
      <c r="GI44" s="140"/>
      <c r="GJ44" s="140"/>
      <c r="GK44" s="140"/>
      <c r="GL44" s="140"/>
    </row>
    <row r="45" spans="1:194" ht="15.75">
      <c r="A45" s="434"/>
      <c r="CX45" s="140"/>
      <c r="CY45" s="140"/>
      <c r="CZ45" s="140"/>
      <c r="DA45" s="140"/>
      <c r="DB45" s="140"/>
      <c r="DC45" s="140"/>
      <c r="DD45" s="140"/>
      <c r="DE45" s="140"/>
      <c r="DF45" s="140"/>
      <c r="DG45" s="140"/>
      <c r="DH45" s="140"/>
      <c r="DI45" s="140"/>
      <c r="DJ45" s="140"/>
      <c r="DK45" s="140"/>
      <c r="DL45" s="140"/>
      <c r="DM45" s="140"/>
      <c r="DN45" s="140"/>
      <c r="DO45" s="140"/>
      <c r="DP45" s="140"/>
      <c r="DQ45" s="140"/>
      <c r="DR45" s="140"/>
      <c r="DS45" s="140"/>
      <c r="DT45" s="140"/>
      <c r="DU45" s="140"/>
      <c r="DV45" s="140"/>
      <c r="DW45" s="140"/>
      <c r="DX45" s="140"/>
      <c r="DY45" s="140"/>
      <c r="DZ45" s="140"/>
      <c r="EA45" s="140"/>
      <c r="EB45" s="140"/>
      <c r="EC45" s="140"/>
      <c r="ED45" s="140"/>
      <c r="EE45" s="140"/>
      <c r="EF45" s="140"/>
      <c r="EG45" s="140"/>
      <c r="EH45" s="140"/>
      <c r="EI45" s="140"/>
      <c r="EJ45" s="140"/>
      <c r="EK45" s="140"/>
      <c r="EL45" s="140"/>
      <c r="EM45" s="140"/>
      <c r="EN45" s="140"/>
      <c r="EO45" s="140"/>
      <c r="EP45" s="140"/>
      <c r="EQ45" s="140"/>
      <c r="ER45" s="140"/>
      <c r="ES45" s="140"/>
      <c r="ET45" s="140"/>
      <c r="EU45" s="140"/>
      <c r="EV45" s="140"/>
      <c r="EW45" s="140"/>
      <c r="EX45" s="140"/>
      <c r="EY45" s="140"/>
      <c r="EZ45" s="140"/>
      <c r="FA45" s="140"/>
      <c r="FB45" s="140"/>
      <c r="FC45" s="140"/>
      <c r="FD45" s="140"/>
      <c r="FE45" s="140"/>
      <c r="FF45" s="140"/>
      <c r="FG45" s="140"/>
      <c r="FH45" s="140"/>
      <c r="FI45" s="140"/>
      <c r="FJ45" s="140"/>
      <c r="FK45" s="140"/>
      <c r="FL45" s="140"/>
      <c r="FM45" s="140"/>
      <c r="FN45" s="140"/>
      <c r="FO45" s="140"/>
      <c r="FP45" s="140"/>
      <c r="FQ45" s="140"/>
      <c r="FR45" s="140"/>
      <c r="FS45" s="140"/>
      <c r="FT45" s="140"/>
      <c r="FU45" s="140"/>
      <c r="FV45" s="140"/>
      <c r="FW45" s="140"/>
      <c r="FX45" s="140"/>
      <c r="FY45" s="140"/>
      <c r="FZ45" s="140"/>
      <c r="GA45" s="140"/>
      <c r="GB45" s="140"/>
      <c r="GC45" s="140"/>
      <c r="GD45" s="140"/>
      <c r="GE45" s="140"/>
      <c r="GF45" s="140"/>
      <c r="GG45" s="140"/>
      <c r="GH45" s="140"/>
      <c r="GI45" s="140"/>
      <c r="GJ45" s="140"/>
      <c r="GK45" s="140"/>
      <c r="GL45" s="140"/>
    </row>
    <row r="46" spans="1:194" ht="15.75">
      <c r="A46" s="310"/>
      <c r="CX46" s="140"/>
      <c r="CY46" s="140"/>
      <c r="CZ46" s="140"/>
      <c r="DA46" s="140"/>
      <c r="DB46" s="140"/>
      <c r="DC46" s="140"/>
      <c r="DD46" s="140"/>
      <c r="DE46" s="140"/>
      <c r="DF46" s="140"/>
      <c r="DG46" s="140"/>
      <c r="DH46" s="140"/>
      <c r="DI46" s="140"/>
      <c r="DJ46" s="140"/>
      <c r="DK46" s="140"/>
      <c r="DL46" s="140"/>
      <c r="DM46" s="140"/>
      <c r="DN46" s="140"/>
      <c r="DO46" s="140"/>
      <c r="DP46" s="140"/>
      <c r="DQ46" s="140"/>
      <c r="DR46" s="140"/>
      <c r="DS46" s="140"/>
      <c r="DT46" s="140"/>
      <c r="DU46" s="140"/>
      <c r="DV46" s="140"/>
      <c r="DW46" s="140"/>
      <c r="DX46" s="140"/>
      <c r="DY46" s="140"/>
      <c r="DZ46" s="140"/>
      <c r="EA46" s="140"/>
      <c r="EB46" s="140"/>
      <c r="EC46" s="140"/>
      <c r="ED46" s="140"/>
      <c r="EE46" s="140"/>
      <c r="EF46" s="140"/>
      <c r="EG46" s="140"/>
      <c r="EH46" s="140"/>
      <c r="EI46" s="140"/>
      <c r="EJ46" s="140"/>
      <c r="EK46" s="140"/>
      <c r="EL46" s="140"/>
      <c r="EM46" s="140"/>
      <c r="EN46" s="140"/>
      <c r="EO46" s="140"/>
      <c r="EP46" s="140"/>
      <c r="EQ46" s="140"/>
      <c r="ER46" s="140"/>
      <c r="ES46" s="140"/>
      <c r="ET46" s="140"/>
      <c r="EU46" s="140"/>
      <c r="EV46" s="140"/>
      <c r="EW46" s="140"/>
      <c r="EX46" s="140"/>
      <c r="EY46" s="140"/>
      <c r="EZ46" s="140"/>
      <c r="FA46" s="140"/>
      <c r="FB46" s="140"/>
      <c r="FC46" s="140"/>
      <c r="FD46" s="140"/>
      <c r="FE46" s="140"/>
      <c r="FF46" s="140"/>
      <c r="FG46" s="140"/>
      <c r="FH46" s="140"/>
      <c r="FI46" s="140"/>
      <c r="FJ46" s="140"/>
      <c r="FK46" s="140"/>
      <c r="FL46" s="140"/>
      <c r="FM46" s="140"/>
      <c r="FN46" s="140"/>
      <c r="FO46" s="140"/>
      <c r="FP46" s="140"/>
      <c r="FQ46" s="140"/>
      <c r="FR46" s="140"/>
      <c r="FS46" s="140"/>
      <c r="FT46" s="140"/>
      <c r="FU46" s="140"/>
      <c r="FV46" s="140"/>
      <c r="FW46" s="140"/>
      <c r="FX46" s="140"/>
      <c r="FY46" s="140"/>
      <c r="FZ46" s="140"/>
      <c r="GA46" s="140"/>
      <c r="GB46" s="140"/>
      <c r="GC46" s="140"/>
      <c r="GD46" s="140"/>
      <c r="GE46" s="140"/>
      <c r="GF46" s="140"/>
      <c r="GG46" s="140"/>
      <c r="GH46" s="140"/>
      <c r="GI46" s="140"/>
      <c r="GJ46" s="140"/>
      <c r="GK46" s="140"/>
      <c r="GL46" s="140"/>
    </row>
    <row r="47" spans="1:194" ht="16.899999999999999" customHeight="1">
      <c r="D47" s="140" t="s">
        <v>33</v>
      </c>
      <c r="AG47" s="168"/>
      <c r="AM47" s="140" t="s">
        <v>34</v>
      </c>
      <c r="CX47" s="140"/>
      <c r="CY47" s="140"/>
      <c r="CZ47" s="140"/>
      <c r="DA47" s="140"/>
      <c r="DB47" s="140"/>
      <c r="DC47" s="140"/>
      <c r="DD47" s="140"/>
      <c r="DE47" s="140"/>
      <c r="DF47" s="140"/>
      <c r="DG47" s="140"/>
      <c r="DH47" s="140"/>
      <c r="DI47" s="140"/>
      <c r="DJ47" s="140"/>
      <c r="DK47" s="140"/>
      <c r="DL47" s="140"/>
      <c r="DM47" s="140"/>
      <c r="DN47" s="140"/>
      <c r="DO47" s="140"/>
      <c r="DP47" s="140"/>
      <c r="DQ47" s="140"/>
      <c r="DR47" s="140"/>
      <c r="DS47" s="140"/>
      <c r="DT47" s="140"/>
      <c r="DU47" s="140"/>
      <c r="DV47" s="140"/>
      <c r="DW47" s="140"/>
      <c r="DX47" s="140"/>
      <c r="DY47" s="140"/>
      <c r="DZ47" s="140"/>
      <c r="EA47" s="140"/>
      <c r="EB47" s="140"/>
      <c r="EC47" s="140"/>
      <c r="ED47" s="140"/>
      <c r="EE47" s="140"/>
      <c r="EF47" s="140"/>
      <c r="EG47" s="140"/>
      <c r="EH47" s="140"/>
      <c r="EI47" s="140"/>
      <c r="EJ47" s="140"/>
      <c r="EK47" s="140"/>
      <c r="EL47" s="140"/>
      <c r="EM47" s="140"/>
      <c r="EN47" s="140"/>
      <c r="EO47" s="140"/>
      <c r="EP47" s="140"/>
      <c r="EQ47" s="140"/>
      <c r="ER47" s="140"/>
      <c r="ES47" s="140"/>
      <c r="ET47" s="140"/>
      <c r="EU47" s="140"/>
      <c r="EV47" s="140"/>
      <c r="EW47" s="140"/>
      <c r="EX47" s="140"/>
      <c r="EY47" s="140"/>
      <c r="EZ47" s="140"/>
      <c r="FA47" s="140"/>
      <c r="FB47" s="140"/>
      <c r="FC47" s="140"/>
      <c r="FD47" s="140"/>
      <c r="FE47" s="140"/>
      <c r="FF47" s="140"/>
      <c r="FG47" s="140"/>
      <c r="FH47" s="140"/>
      <c r="FI47" s="140"/>
      <c r="FJ47" s="140"/>
      <c r="FK47" s="140"/>
      <c r="FL47" s="140"/>
      <c r="FM47" s="140"/>
      <c r="FN47" s="140"/>
      <c r="FO47" s="140"/>
      <c r="FP47" s="140"/>
      <c r="FQ47" s="140"/>
      <c r="FR47" s="140"/>
      <c r="FS47" s="140"/>
      <c r="FT47" s="140"/>
      <c r="FU47" s="140"/>
      <c r="FV47" s="140"/>
      <c r="FW47" s="140"/>
      <c r="FX47" s="140"/>
      <c r="FY47" s="140"/>
      <c r="FZ47" s="140"/>
      <c r="GA47" s="140"/>
      <c r="GB47" s="140"/>
      <c r="GC47" s="140"/>
      <c r="GD47" s="140"/>
      <c r="GE47" s="140"/>
      <c r="GF47" s="140"/>
      <c r="GG47" s="140"/>
      <c r="GH47" s="140"/>
      <c r="GI47" s="140"/>
      <c r="GJ47" s="140"/>
      <c r="GK47" s="140"/>
      <c r="GL47" s="140"/>
    </row>
    <row r="48" spans="1:194" ht="16.899999999999999" customHeight="1">
      <c r="AG48" s="168"/>
      <c r="CX48" s="140"/>
      <c r="CY48" s="140"/>
      <c r="CZ48" s="140"/>
      <c r="DA48" s="140"/>
      <c r="DB48" s="140"/>
      <c r="DC48" s="140"/>
      <c r="DD48" s="140"/>
      <c r="DE48" s="140"/>
      <c r="DF48" s="140"/>
      <c r="DG48" s="140"/>
      <c r="DH48" s="140"/>
      <c r="DI48" s="140"/>
      <c r="DJ48" s="140"/>
      <c r="DK48" s="140"/>
      <c r="DL48" s="140"/>
      <c r="DM48" s="140"/>
      <c r="DN48" s="140"/>
      <c r="DO48" s="140"/>
      <c r="DP48" s="140"/>
      <c r="DQ48" s="140"/>
      <c r="DR48" s="140"/>
      <c r="DS48" s="140"/>
      <c r="DT48" s="140"/>
      <c r="DU48" s="140"/>
      <c r="DV48" s="140"/>
      <c r="DW48" s="140"/>
      <c r="DX48" s="140"/>
      <c r="DY48" s="140"/>
      <c r="DZ48" s="140"/>
      <c r="EA48" s="140"/>
      <c r="EB48" s="140"/>
      <c r="EC48" s="140"/>
      <c r="ED48" s="140"/>
      <c r="EE48" s="140"/>
      <c r="EF48" s="140"/>
      <c r="EG48" s="140"/>
      <c r="EH48" s="140"/>
      <c r="EI48" s="140"/>
      <c r="EJ48" s="140"/>
      <c r="EK48" s="140"/>
      <c r="EL48" s="140"/>
      <c r="EM48" s="140"/>
      <c r="EN48" s="140"/>
      <c r="EO48" s="140"/>
      <c r="EP48" s="140"/>
      <c r="EQ48" s="140"/>
      <c r="ER48" s="140"/>
      <c r="ES48" s="140"/>
      <c r="ET48" s="140"/>
      <c r="EU48" s="140"/>
      <c r="EV48" s="140"/>
      <c r="EW48" s="140"/>
      <c r="EX48" s="140"/>
      <c r="EY48" s="140"/>
      <c r="EZ48" s="140"/>
      <c r="FA48" s="140"/>
      <c r="FB48" s="140"/>
      <c r="FC48" s="140"/>
      <c r="FD48" s="140"/>
      <c r="FE48" s="140"/>
      <c r="FF48" s="140"/>
      <c r="FG48" s="140"/>
      <c r="FH48" s="140"/>
      <c r="FI48" s="140"/>
      <c r="FJ48" s="140"/>
      <c r="FK48" s="140"/>
      <c r="FL48" s="140"/>
      <c r="FM48" s="140"/>
      <c r="FN48" s="140"/>
      <c r="FO48" s="140"/>
      <c r="FP48" s="140"/>
      <c r="FQ48" s="140"/>
      <c r="FR48" s="140"/>
      <c r="FS48" s="140"/>
      <c r="FT48" s="140"/>
      <c r="FU48" s="140"/>
      <c r="FV48" s="140"/>
      <c r="FW48" s="140"/>
      <c r="FX48" s="140"/>
      <c r="FY48" s="140"/>
      <c r="FZ48" s="140"/>
      <c r="GA48" s="140"/>
      <c r="GB48" s="140"/>
      <c r="GC48" s="140"/>
      <c r="GD48" s="140"/>
      <c r="GE48" s="140"/>
      <c r="GF48" s="140"/>
      <c r="GG48" s="140"/>
      <c r="GH48" s="140"/>
      <c r="GI48" s="140"/>
      <c r="GJ48" s="140"/>
      <c r="GK48" s="140"/>
      <c r="GL48" s="140"/>
    </row>
    <row r="49" spans="1:194" ht="16.899999999999999" customHeight="1">
      <c r="A49" s="439" t="s">
        <v>169</v>
      </c>
      <c r="B49" s="439"/>
      <c r="C49" s="167"/>
      <c r="O49" s="146"/>
      <c r="R49" s="154"/>
      <c r="S49" s="154"/>
      <c r="T49" s="154"/>
      <c r="AG49" s="168"/>
      <c r="AX49" s="146"/>
      <c r="BA49" s="154"/>
      <c r="BB49" s="154"/>
      <c r="BC49" s="154"/>
      <c r="BM49" s="434" t="s">
        <v>391</v>
      </c>
      <c r="CX49" s="140"/>
      <c r="CY49" s="140"/>
      <c r="CZ49" s="140"/>
      <c r="DA49" s="140"/>
      <c r="DB49" s="140"/>
      <c r="DC49" s="140"/>
      <c r="DD49" s="140"/>
      <c r="DE49" s="140"/>
      <c r="DF49" s="140"/>
      <c r="DG49" s="140"/>
      <c r="DH49" s="140"/>
      <c r="DI49" s="140"/>
      <c r="DJ49" s="140"/>
      <c r="DK49" s="140"/>
      <c r="DL49" s="140"/>
      <c r="DM49" s="140"/>
      <c r="DN49" s="140"/>
      <c r="DO49" s="140"/>
      <c r="DP49" s="140"/>
      <c r="DQ49" s="140"/>
      <c r="DR49" s="140"/>
      <c r="DS49" s="140"/>
      <c r="DT49" s="140"/>
      <c r="DU49" s="140"/>
      <c r="DV49" s="140"/>
      <c r="DW49" s="140"/>
      <c r="DX49" s="140"/>
      <c r="DY49" s="140"/>
      <c r="DZ49" s="140"/>
      <c r="EA49" s="140"/>
      <c r="EB49" s="140"/>
      <c r="EC49" s="140"/>
      <c r="ED49" s="140"/>
      <c r="EE49" s="140"/>
      <c r="EF49" s="140"/>
      <c r="EG49" s="140"/>
      <c r="EH49" s="140"/>
      <c r="EI49" s="140"/>
      <c r="EJ49" s="140"/>
      <c r="EK49" s="140"/>
      <c r="EL49" s="140"/>
      <c r="EM49" s="140"/>
      <c r="EN49" s="140"/>
      <c r="EO49" s="140"/>
      <c r="EP49" s="140"/>
      <c r="EQ49" s="140"/>
      <c r="ER49" s="140"/>
      <c r="ES49" s="140"/>
      <c r="ET49" s="140"/>
      <c r="EU49" s="140"/>
      <c r="EV49" s="140"/>
      <c r="EW49" s="140"/>
      <c r="EX49" s="140"/>
      <c r="EY49" s="140"/>
      <c r="EZ49" s="140"/>
      <c r="FA49" s="140"/>
      <c r="FB49" s="140"/>
      <c r="FC49" s="140"/>
      <c r="FD49" s="140"/>
      <c r="FE49" s="140"/>
      <c r="FF49" s="140"/>
      <c r="FG49" s="140"/>
      <c r="FH49" s="140"/>
      <c r="FI49" s="140"/>
      <c r="FJ49" s="140"/>
      <c r="FK49" s="140"/>
      <c r="FL49" s="140"/>
      <c r="FM49" s="140"/>
      <c r="FN49" s="140"/>
      <c r="FO49" s="140"/>
      <c r="FP49" s="140"/>
      <c r="FQ49" s="140"/>
      <c r="FR49" s="140"/>
      <c r="FS49" s="140"/>
      <c r="FT49" s="140"/>
      <c r="FU49" s="140"/>
      <c r="FV49" s="140"/>
      <c r="FW49" s="140"/>
      <c r="FX49" s="140"/>
      <c r="FY49" s="140"/>
      <c r="FZ49" s="140"/>
      <c r="GA49" s="140"/>
      <c r="GB49" s="140"/>
      <c r="GC49" s="140"/>
      <c r="GD49" s="140"/>
      <c r="GE49" s="140"/>
      <c r="GF49" s="140"/>
      <c r="GG49" s="140"/>
      <c r="GH49" s="140"/>
      <c r="GI49" s="140"/>
      <c r="GJ49" s="140"/>
      <c r="GK49" s="140"/>
      <c r="GL49" s="140"/>
    </row>
    <row r="50" spans="1:194" s="148" customFormat="1" ht="16.899999999999999" customHeight="1">
      <c r="A50" s="439"/>
      <c r="B50" s="439"/>
      <c r="C50" s="167"/>
      <c r="I50" s="149"/>
      <c r="J50" s="144"/>
      <c r="K50" s="144"/>
      <c r="L50" s="144"/>
      <c r="M50" s="144"/>
      <c r="N50" s="440" t="s">
        <v>40</v>
      </c>
      <c r="O50" s="440"/>
      <c r="P50" s="144"/>
      <c r="Q50" s="144"/>
      <c r="T50" s="163"/>
      <c r="X50" s="140"/>
      <c r="Y50" s="140"/>
      <c r="Z50" s="140"/>
      <c r="AG50" s="183"/>
      <c r="AR50" s="149"/>
      <c r="AS50" s="144"/>
      <c r="AT50" s="144"/>
      <c r="AU50" s="144"/>
      <c r="AV50" s="144"/>
      <c r="AW50" s="440" t="s">
        <v>42</v>
      </c>
      <c r="AX50" s="440"/>
      <c r="AY50" s="144"/>
      <c r="AZ50" s="144"/>
      <c r="BC50" s="163"/>
      <c r="BG50" s="140"/>
      <c r="BH50" s="140"/>
      <c r="BM50" s="434"/>
    </row>
    <row r="51" spans="1:194" ht="16.899999999999999" customHeight="1">
      <c r="A51" s="439"/>
      <c r="B51" s="439"/>
      <c r="C51" s="167"/>
      <c r="I51" s="146"/>
      <c r="L51" s="438" t="s">
        <v>19</v>
      </c>
      <c r="M51" s="438"/>
      <c r="N51" s="438"/>
      <c r="O51" s="438"/>
      <c r="P51" s="438"/>
      <c r="Q51" s="438"/>
      <c r="T51" s="147"/>
      <c r="AG51" s="168"/>
      <c r="AR51" s="146"/>
      <c r="AU51" s="438" t="s">
        <v>19</v>
      </c>
      <c r="AV51" s="438"/>
      <c r="AW51" s="438"/>
      <c r="AX51" s="438"/>
      <c r="AY51" s="438"/>
      <c r="AZ51" s="438"/>
      <c r="BC51" s="147"/>
      <c r="BM51" s="434"/>
      <c r="CX51" s="140"/>
      <c r="CY51" s="140"/>
      <c r="CZ51" s="140"/>
      <c r="DA51" s="140"/>
      <c r="DB51" s="140"/>
      <c r="DC51" s="140"/>
      <c r="DD51" s="140"/>
      <c r="DE51" s="140"/>
      <c r="DF51" s="140"/>
      <c r="DG51" s="140"/>
      <c r="DH51" s="140"/>
      <c r="DI51" s="140"/>
      <c r="DJ51" s="140"/>
      <c r="DK51" s="140"/>
      <c r="DL51" s="140"/>
      <c r="DM51" s="140"/>
      <c r="DN51" s="140"/>
      <c r="DO51" s="140"/>
      <c r="DP51" s="140"/>
      <c r="DQ51" s="140"/>
      <c r="DR51" s="140"/>
      <c r="DS51" s="140"/>
      <c r="DT51" s="140"/>
      <c r="DU51" s="140"/>
      <c r="DV51" s="140"/>
      <c r="DW51" s="140"/>
      <c r="DX51" s="140"/>
      <c r="DY51" s="140"/>
      <c r="DZ51" s="140"/>
      <c r="EA51" s="140"/>
      <c r="EB51" s="140"/>
      <c r="EC51" s="140"/>
      <c r="ED51" s="140"/>
      <c r="EE51" s="140"/>
      <c r="EF51" s="140"/>
      <c r="EG51" s="140"/>
      <c r="EH51" s="140"/>
      <c r="EI51" s="140"/>
      <c r="EJ51" s="140"/>
      <c r="EK51" s="140"/>
      <c r="EL51" s="140"/>
      <c r="EM51" s="140"/>
      <c r="EN51" s="140"/>
      <c r="EO51" s="140"/>
      <c r="EP51" s="140"/>
      <c r="EQ51" s="140"/>
      <c r="ER51" s="140"/>
      <c r="ES51" s="140"/>
      <c r="ET51" s="140"/>
      <c r="EU51" s="140"/>
      <c r="EV51" s="140"/>
      <c r="EW51" s="140"/>
      <c r="EX51" s="140"/>
      <c r="EY51" s="140"/>
      <c r="EZ51" s="140"/>
      <c r="FA51" s="140"/>
      <c r="FB51" s="140"/>
      <c r="FC51" s="140"/>
      <c r="FD51" s="140"/>
      <c r="FE51" s="140"/>
      <c r="FF51" s="140"/>
      <c r="FG51" s="140"/>
      <c r="FH51" s="140"/>
      <c r="FI51" s="140"/>
      <c r="FJ51" s="140"/>
      <c r="FK51" s="140"/>
      <c r="FL51" s="140"/>
      <c r="FM51" s="140"/>
      <c r="FN51" s="140"/>
      <c r="FO51" s="140"/>
      <c r="FP51" s="140"/>
      <c r="FQ51" s="140"/>
      <c r="FR51" s="140"/>
      <c r="FS51" s="140"/>
      <c r="FT51" s="140"/>
      <c r="FU51" s="140"/>
      <c r="FV51" s="140"/>
      <c r="FW51" s="140"/>
      <c r="FX51" s="140"/>
      <c r="FY51" s="140"/>
      <c r="FZ51" s="140"/>
      <c r="GA51" s="140"/>
      <c r="GB51" s="140"/>
      <c r="GC51" s="140"/>
      <c r="GD51" s="140"/>
      <c r="GE51" s="140"/>
      <c r="GF51" s="140"/>
      <c r="GG51" s="140"/>
      <c r="GH51" s="140"/>
      <c r="GI51" s="140"/>
      <c r="GJ51" s="140"/>
      <c r="GK51" s="140"/>
      <c r="GL51" s="140"/>
    </row>
    <row r="52" spans="1:194" ht="16.899999999999999" customHeight="1">
      <c r="A52" s="439"/>
      <c r="B52" s="439"/>
      <c r="C52" s="167"/>
      <c r="I52" s="146"/>
      <c r="L52" s="441"/>
      <c r="M52" s="442"/>
      <c r="N52" s="442"/>
      <c r="O52" s="442"/>
      <c r="P52" s="442"/>
      <c r="Q52" s="442"/>
      <c r="T52" s="147"/>
      <c r="AG52" s="168"/>
      <c r="AR52" s="146"/>
      <c r="AU52" s="441"/>
      <c r="AV52" s="442"/>
      <c r="AW52" s="442"/>
      <c r="AX52" s="442"/>
      <c r="AY52" s="442"/>
      <c r="AZ52" s="442"/>
      <c r="BC52" s="147"/>
      <c r="BM52" s="434"/>
      <c r="CX52" s="140"/>
      <c r="CY52" s="140"/>
      <c r="CZ52" s="140"/>
      <c r="DA52" s="140"/>
      <c r="DB52" s="140"/>
      <c r="DC52" s="140"/>
      <c r="DD52" s="140"/>
      <c r="DE52" s="140"/>
      <c r="DF52" s="140"/>
      <c r="DG52" s="140"/>
      <c r="DH52" s="140"/>
      <c r="DI52" s="140"/>
      <c r="DJ52" s="140"/>
      <c r="DK52" s="140"/>
      <c r="DL52" s="140"/>
      <c r="DM52" s="140"/>
      <c r="DN52" s="140"/>
      <c r="DO52" s="140"/>
      <c r="DP52" s="140"/>
      <c r="DQ52" s="140"/>
      <c r="DR52" s="140"/>
      <c r="DS52" s="140"/>
      <c r="DT52" s="140"/>
      <c r="DU52" s="140"/>
      <c r="DV52" s="140"/>
      <c r="DW52" s="140"/>
      <c r="DX52" s="140"/>
      <c r="DY52" s="140"/>
      <c r="DZ52" s="140"/>
      <c r="EA52" s="140"/>
      <c r="EB52" s="140"/>
      <c r="EC52" s="140"/>
      <c r="ED52" s="140"/>
      <c r="EE52" s="140"/>
      <c r="EF52" s="140"/>
      <c r="EG52" s="140"/>
      <c r="EH52" s="140"/>
      <c r="EI52" s="140"/>
      <c r="EJ52" s="140"/>
      <c r="EK52" s="140"/>
      <c r="EL52" s="140"/>
      <c r="EM52" s="140"/>
      <c r="EN52" s="140"/>
      <c r="EO52" s="140"/>
      <c r="EP52" s="140"/>
      <c r="EQ52" s="140"/>
      <c r="ER52" s="140"/>
      <c r="ES52" s="140"/>
      <c r="ET52" s="140"/>
      <c r="EU52" s="140"/>
      <c r="EV52" s="140"/>
      <c r="EW52" s="140"/>
      <c r="EX52" s="140"/>
      <c r="EY52" s="140"/>
      <c r="EZ52" s="140"/>
      <c r="FA52" s="140"/>
      <c r="FB52" s="140"/>
      <c r="FC52" s="140"/>
      <c r="FD52" s="140"/>
      <c r="FE52" s="140"/>
      <c r="FF52" s="140"/>
      <c r="FG52" s="140"/>
      <c r="FH52" s="140"/>
      <c r="FI52" s="140"/>
      <c r="FJ52" s="140"/>
      <c r="FK52" s="140"/>
      <c r="FL52" s="140"/>
      <c r="FM52" s="140"/>
      <c r="FN52" s="140"/>
      <c r="FO52" s="140"/>
      <c r="FP52" s="140"/>
      <c r="FQ52" s="140"/>
      <c r="FR52" s="140"/>
      <c r="FS52" s="140"/>
      <c r="FT52" s="140"/>
      <c r="FU52" s="140"/>
      <c r="FV52" s="140"/>
      <c r="FW52" s="140"/>
      <c r="FX52" s="140"/>
      <c r="FY52" s="140"/>
      <c r="FZ52" s="140"/>
      <c r="GA52" s="140"/>
      <c r="GB52" s="140"/>
      <c r="GC52" s="140"/>
      <c r="GD52" s="140"/>
      <c r="GE52" s="140"/>
      <c r="GF52" s="140"/>
      <c r="GG52" s="140"/>
      <c r="GH52" s="140"/>
      <c r="GI52" s="140"/>
      <c r="GJ52" s="140"/>
      <c r="GK52" s="140"/>
      <c r="GL52" s="140"/>
    </row>
    <row r="53" spans="1:194" ht="16.899999999999999" customHeight="1">
      <c r="A53" s="439"/>
      <c r="B53" s="439"/>
      <c r="C53" s="167"/>
      <c r="I53" s="146"/>
      <c r="T53" s="147"/>
      <c r="AG53" s="168"/>
      <c r="AR53" s="146"/>
      <c r="BC53" s="147"/>
      <c r="BM53" s="434"/>
      <c r="CX53" s="140"/>
      <c r="CY53" s="140"/>
      <c r="CZ53" s="140"/>
      <c r="DA53" s="140"/>
      <c r="DB53" s="140"/>
      <c r="DC53" s="140"/>
      <c r="DD53" s="140"/>
      <c r="DE53" s="140"/>
      <c r="DF53" s="140"/>
      <c r="DG53" s="140"/>
      <c r="DH53" s="140"/>
      <c r="DI53" s="140"/>
      <c r="DJ53" s="140"/>
      <c r="DK53" s="140"/>
      <c r="DL53" s="140"/>
      <c r="DM53" s="140"/>
      <c r="DN53" s="140"/>
      <c r="DO53" s="140"/>
      <c r="DP53" s="140"/>
      <c r="DQ53" s="140"/>
      <c r="DR53" s="140"/>
      <c r="DS53" s="140"/>
      <c r="DT53" s="140"/>
      <c r="DU53" s="140"/>
      <c r="DV53" s="140"/>
      <c r="DW53" s="140"/>
      <c r="DX53" s="140"/>
      <c r="DY53" s="140"/>
      <c r="DZ53" s="140"/>
      <c r="EA53" s="140"/>
      <c r="EB53" s="140"/>
      <c r="EC53" s="140"/>
      <c r="ED53" s="140"/>
      <c r="EE53" s="140"/>
      <c r="EF53" s="140"/>
      <c r="EG53" s="140"/>
      <c r="EH53" s="140"/>
      <c r="EI53" s="140"/>
      <c r="EJ53" s="140"/>
      <c r="EK53" s="140"/>
      <c r="EL53" s="140"/>
      <c r="EM53" s="140"/>
      <c r="EN53" s="140"/>
      <c r="EO53" s="140"/>
      <c r="EP53" s="140"/>
      <c r="EQ53" s="140"/>
      <c r="ER53" s="140"/>
      <c r="ES53" s="140"/>
      <c r="ET53" s="140"/>
      <c r="EU53" s="140"/>
      <c r="EV53" s="140"/>
      <c r="EW53" s="140"/>
      <c r="EX53" s="140"/>
      <c r="EY53" s="140"/>
      <c r="EZ53" s="140"/>
      <c r="FA53" s="140"/>
      <c r="FB53" s="140"/>
      <c r="FC53" s="140"/>
      <c r="FD53" s="140"/>
      <c r="FE53" s="140"/>
      <c r="FF53" s="140"/>
      <c r="FG53" s="140"/>
      <c r="FH53" s="140"/>
      <c r="FI53" s="140"/>
      <c r="FJ53" s="140"/>
      <c r="FK53" s="140"/>
      <c r="FL53" s="140"/>
      <c r="FM53" s="140"/>
      <c r="FN53" s="140"/>
      <c r="FO53" s="140"/>
      <c r="FP53" s="140"/>
      <c r="FQ53" s="140"/>
      <c r="FR53" s="140"/>
      <c r="FS53" s="140"/>
      <c r="FT53" s="140"/>
      <c r="FU53" s="140"/>
      <c r="FV53" s="140"/>
      <c r="FW53" s="140"/>
      <c r="FX53" s="140"/>
      <c r="FY53" s="140"/>
      <c r="FZ53" s="140"/>
      <c r="GA53" s="140"/>
      <c r="GB53" s="140"/>
      <c r="GC53" s="140"/>
      <c r="GD53" s="140"/>
      <c r="GE53" s="140"/>
      <c r="GF53" s="140"/>
      <c r="GG53" s="140"/>
      <c r="GH53" s="140"/>
      <c r="GI53" s="140"/>
      <c r="GJ53" s="140"/>
      <c r="GK53" s="140"/>
      <c r="GL53" s="140"/>
    </row>
    <row r="54" spans="1:194" s="148" customFormat="1" ht="16.899999999999999" customHeight="1">
      <c r="A54" s="439"/>
      <c r="B54" s="439"/>
      <c r="C54" s="167"/>
      <c r="F54" s="149"/>
      <c r="G54" s="144"/>
      <c r="H54" s="440" t="s">
        <v>29</v>
      </c>
      <c r="I54" s="440"/>
      <c r="J54" s="144"/>
      <c r="K54" s="150"/>
      <c r="R54" s="149"/>
      <c r="S54" s="144"/>
      <c r="T54" s="440" t="s">
        <v>5</v>
      </c>
      <c r="U54" s="440"/>
      <c r="V54" s="144"/>
      <c r="W54" s="150"/>
      <c r="AG54" s="183"/>
      <c r="AO54" s="149"/>
      <c r="AP54" s="144"/>
      <c r="AQ54" s="440" t="s">
        <v>25</v>
      </c>
      <c r="AR54" s="440"/>
      <c r="AS54" s="144"/>
      <c r="AT54" s="150"/>
      <c r="BA54" s="149"/>
      <c r="BB54" s="144"/>
      <c r="BC54" s="440" t="s">
        <v>24</v>
      </c>
      <c r="BD54" s="440"/>
      <c r="BE54" s="144"/>
      <c r="BF54" s="150"/>
      <c r="BM54" s="434"/>
    </row>
    <row r="55" spans="1:194" ht="16.899999999999999" customHeight="1">
      <c r="A55" s="439"/>
      <c r="B55" s="439"/>
      <c r="C55" s="167"/>
      <c r="F55" s="444" t="s">
        <v>19</v>
      </c>
      <c r="G55" s="438"/>
      <c r="H55" s="438"/>
      <c r="I55" s="438"/>
      <c r="J55" s="438"/>
      <c r="K55" s="428"/>
      <c r="R55" s="444" t="s">
        <v>19</v>
      </c>
      <c r="S55" s="438"/>
      <c r="T55" s="438"/>
      <c r="U55" s="438"/>
      <c r="V55" s="438"/>
      <c r="W55" s="428"/>
      <c r="AG55" s="168"/>
      <c r="AO55" s="444" t="s">
        <v>19</v>
      </c>
      <c r="AP55" s="438"/>
      <c r="AQ55" s="438"/>
      <c r="AR55" s="438"/>
      <c r="AS55" s="438"/>
      <c r="AT55" s="428"/>
      <c r="BA55" s="444" t="s">
        <v>19</v>
      </c>
      <c r="BB55" s="438"/>
      <c r="BC55" s="438"/>
      <c r="BD55" s="438"/>
      <c r="BE55" s="438"/>
      <c r="BF55" s="428"/>
      <c r="BM55" s="434"/>
      <c r="CX55" s="140"/>
      <c r="CY55" s="140"/>
      <c r="CZ55" s="140"/>
      <c r="DA55" s="140"/>
      <c r="DB55" s="140"/>
      <c r="DC55" s="140"/>
      <c r="DD55" s="140"/>
      <c r="DE55" s="140"/>
      <c r="DF55" s="140"/>
      <c r="DG55" s="140"/>
      <c r="DH55" s="140"/>
      <c r="DI55" s="140"/>
      <c r="DJ55" s="140"/>
      <c r="DK55" s="140"/>
      <c r="DL55" s="140"/>
      <c r="DM55" s="140"/>
      <c r="DN55" s="140"/>
      <c r="DO55" s="140"/>
      <c r="DP55" s="140"/>
      <c r="DQ55" s="140"/>
      <c r="DR55" s="140"/>
      <c r="DS55" s="140"/>
      <c r="DT55" s="140"/>
      <c r="DU55" s="140"/>
      <c r="DV55" s="140"/>
      <c r="DW55" s="140"/>
      <c r="DX55" s="140"/>
      <c r="DY55" s="140"/>
      <c r="DZ55" s="140"/>
      <c r="EA55" s="140"/>
      <c r="EB55" s="140"/>
      <c r="EC55" s="140"/>
      <c r="ED55" s="140"/>
      <c r="EE55" s="140"/>
      <c r="EF55" s="140"/>
      <c r="EG55" s="140"/>
      <c r="EH55" s="140"/>
      <c r="EI55" s="140"/>
      <c r="EJ55" s="140"/>
      <c r="EK55" s="140"/>
      <c r="EL55" s="140"/>
      <c r="EM55" s="140"/>
      <c r="EN55" s="140"/>
      <c r="EO55" s="140"/>
      <c r="EP55" s="140"/>
      <c r="EQ55" s="140"/>
      <c r="ER55" s="140"/>
      <c r="ES55" s="140"/>
      <c r="ET55" s="140"/>
      <c r="EU55" s="140"/>
      <c r="EV55" s="140"/>
      <c r="EW55" s="140"/>
      <c r="EX55" s="140"/>
      <c r="EY55" s="140"/>
      <c r="EZ55" s="140"/>
      <c r="FA55" s="140"/>
      <c r="FB55" s="140"/>
      <c r="FC55" s="140"/>
      <c r="FD55" s="140"/>
      <c r="FE55" s="140"/>
      <c r="FF55" s="140"/>
      <c r="FG55" s="140"/>
      <c r="FH55" s="140"/>
      <c r="FI55" s="140"/>
      <c r="FJ55" s="140"/>
      <c r="FK55" s="140"/>
      <c r="FL55" s="140"/>
      <c r="FM55" s="140"/>
      <c r="FN55" s="140"/>
      <c r="FO55" s="140"/>
      <c r="FP55" s="140"/>
      <c r="FQ55" s="140"/>
      <c r="FR55" s="140"/>
      <c r="FS55" s="140"/>
      <c r="FT55" s="140"/>
      <c r="FU55" s="140"/>
      <c r="FV55" s="140"/>
      <c r="FW55" s="140"/>
      <c r="FX55" s="140"/>
      <c r="FY55" s="140"/>
      <c r="FZ55" s="140"/>
      <c r="GA55" s="140"/>
      <c r="GB55" s="140"/>
      <c r="GC55" s="140"/>
      <c r="GD55" s="140"/>
      <c r="GE55" s="140"/>
      <c r="GF55" s="140"/>
      <c r="GG55" s="140"/>
      <c r="GH55" s="140"/>
      <c r="GI55" s="140"/>
      <c r="GJ55" s="140"/>
      <c r="GK55" s="140"/>
      <c r="GL55" s="140"/>
    </row>
    <row r="56" spans="1:194" ht="16.899999999999999" customHeight="1">
      <c r="A56" s="439"/>
      <c r="B56" s="439"/>
      <c r="C56" s="167"/>
      <c r="F56" s="443"/>
      <c r="G56" s="442"/>
      <c r="H56" s="442"/>
      <c r="I56" s="442"/>
      <c r="J56" s="442"/>
      <c r="K56" s="420"/>
      <c r="R56" s="443"/>
      <c r="S56" s="442"/>
      <c r="T56" s="442"/>
      <c r="U56" s="442"/>
      <c r="V56" s="442"/>
      <c r="W56" s="420"/>
      <c r="AG56" s="168"/>
      <c r="AO56" s="443"/>
      <c r="AP56" s="442"/>
      <c r="AQ56" s="442"/>
      <c r="AR56" s="442"/>
      <c r="AS56" s="442"/>
      <c r="AT56" s="420"/>
      <c r="BA56" s="443"/>
      <c r="BB56" s="442"/>
      <c r="BC56" s="442"/>
      <c r="BD56" s="442"/>
      <c r="BE56" s="442"/>
      <c r="BF56" s="420"/>
      <c r="BM56" s="434"/>
      <c r="CX56" s="140"/>
      <c r="CY56" s="140"/>
      <c r="CZ56" s="140"/>
      <c r="DA56" s="140"/>
      <c r="DB56" s="140"/>
      <c r="DC56" s="140"/>
      <c r="DD56" s="140"/>
      <c r="DE56" s="140"/>
      <c r="DF56" s="140"/>
      <c r="DG56" s="140"/>
      <c r="DH56" s="140"/>
      <c r="DI56" s="140"/>
      <c r="DJ56" s="140"/>
      <c r="DK56" s="140"/>
      <c r="DL56" s="140"/>
      <c r="DM56" s="140"/>
      <c r="DN56" s="140"/>
      <c r="DO56" s="140"/>
      <c r="DP56" s="140"/>
      <c r="DQ56" s="140"/>
      <c r="DR56" s="140"/>
      <c r="DS56" s="140"/>
      <c r="DT56" s="140"/>
      <c r="DU56" s="140"/>
      <c r="DV56" s="140"/>
      <c r="DW56" s="140"/>
      <c r="DX56" s="140"/>
      <c r="DY56" s="140"/>
      <c r="DZ56" s="140"/>
      <c r="EA56" s="140"/>
      <c r="EB56" s="140"/>
      <c r="EC56" s="140"/>
      <c r="ED56" s="140"/>
      <c r="EE56" s="140"/>
      <c r="EF56" s="140"/>
      <c r="EG56" s="140"/>
      <c r="EH56" s="140"/>
      <c r="EI56" s="140"/>
      <c r="EJ56" s="140"/>
      <c r="EK56" s="140"/>
      <c r="EL56" s="140"/>
      <c r="EM56" s="140"/>
      <c r="EN56" s="140"/>
      <c r="EO56" s="140"/>
      <c r="EP56" s="140"/>
      <c r="EQ56" s="140"/>
      <c r="ER56" s="140"/>
      <c r="ES56" s="140"/>
      <c r="ET56" s="140"/>
      <c r="EU56" s="140"/>
      <c r="EV56" s="140"/>
      <c r="EW56" s="140"/>
      <c r="EX56" s="140"/>
      <c r="EY56" s="140"/>
      <c r="EZ56" s="140"/>
      <c r="FA56" s="140"/>
      <c r="FB56" s="140"/>
      <c r="FC56" s="140"/>
      <c r="FD56" s="140"/>
      <c r="FE56" s="140"/>
      <c r="FF56" s="140"/>
      <c r="FG56" s="140"/>
      <c r="FH56" s="140"/>
      <c r="FI56" s="140"/>
      <c r="FJ56" s="140"/>
      <c r="FK56" s="140"/>
      <c r="FL56" s="140"/>
      <c r="FM56" s="140"/>
      <c r="FN56" s="140"/>
      <c r="FO56" s="140"/>
      <c r="FP56" s="140"/>
      <c r="FQ56" s="140"/>
      <c r="FR56" s="140"/>
      <c r="FS56" s="140"/>
      <c r="FT56" s="140"/>
      <c r="FU56" s="140"/>
      <c r="FV56" s="140"/>
      <c r="FW56" s="140"/>
      <c r="FX56" s="140"/>
      <c r="FY56" s="140"/>
      <c r="FZ56" s="140"/>
      <c r="GA56" s="140"/>
      <c r="GB56" s="140"/>
      <c r="GC56" s="140"/>
      <c r="GD56" s="140"/>
      <c r="GE56" s="140"/>
      <c r="GF56" s="140"/>
      <c r="GG56" s="140"/>
      <c r="GH56" s="140"/>
      <c r="GI56" s="140"/>
      <c r="GJ56" s="140"/>
      <c r="GK56" s="140"/>
      <c r="GL56" s="140"/>
    </row>
    <row r="57" spans="1:194" ht="16.899999999999999" customHeight="1">
      <c r="A57" s="439"/>
      <c r="B57" s="439"/>
      <c r="F57" s="169"/>
      <c r="G57" s="170"/>
      <c r="H57" s="170"/>
      <c r="I57" s="170"/>
      <c r="J57" s="170"/>
      <c r="K57" s="171"/>
      <c r="R57" s="169"/>
      <c r="S57" s="170"/>
      <c r="T57" s="170"/>
      <c r="U57" s="170"/>
      <c r="V57" s="170"/>
      <c r="W57" s="171"/>
      <c r="AG57" s="168"/>
      <c r="AO57" s="169"/>
      <c r="AP57" s="170"/>
      <c r="AQ57" s="170"/>
      <c r="AR57" s="170"/>
      <c r="AS57" s="170"/>
      <c r="AT57" s="171"/>
      <c r="BA57" s="169"/>
      <c r="BB57" s="170"/>
      <c r="BC57" s="170"/>
      <c r="BD57" s="170"/>
      <c r="BE57" s="170"/>
      <c r="BF57" s="171"/>
      <c r="BM57" s="434"/>
      <c r="CX57" s="140"/>
      <c r="CY57" s="140"/>
      <c r="CZ57" s="140"/>
      <c r="DA57" s="140"/>
      <c r="DB57" s="140"/>
      <c r="DC57" s="140"/>
      <c r="DD57" s="140"/>
      <c r="DE57" s="140"/>
      <c r="DF57" s="140"/>
      <c r="DG57" s="140"/>
      <c r="DH57" s="140"/>
      <c r="DI57" s="140"/>
      <c r="DJ57" s="140"/>
      <c r="DK57" s="140"/>
      <c r="DL57" s="140"/>
      <c r="DM57" s="140"/>
      <c r="DN57" s="140"/>
      <c r="DO57" s="140"/>
      <c r="DP57" s="140"/>
      <c r="DQ57" s="140"/>
      <c r="DR57" s="140"/>
      <c r="DS57" s="140"/>
      <c r="DT57" s="140"/>
      <c r="DU57" s="140"/>
      <c r="DV57" s="140"/>
      <c r="DW57" s="140"/>
      <c r="DX57" s="140"/>
      <c r="DY57" s="140"/>
      <c r="DZ57" s="140"/>
      <c r="EA57" s="140"/>
      <c r="EB57" s="140"/>
      <c r="EC57" s="140"/>
      <c r="ED57" s="140"/>
      <c r="EE57" s="140"/>
      <c r="EF57" s="140"/>
      <c r="EG57" s="140"/>
      <c r="EH57" s="140"/>
      <c r="EI57" s="140"/>
      <c r="EJ57" s="140"/>
      <c r="EK57" s="140"/>
      <c r="EL57" s="140"/>
      <c r="EM57" s="140"/>
      <c r="EN57" s="140"/>
      <c r="EO57" s="140"/>
      <c r="EP57" s="140"/>
      <c r="EQ57" s="140"/>
      <c r="ER57" s="140"/>
      <c r="ES57" s="140"/>
      <c r="ET57" s="140"/>
      <c r="EU57" s="140"/>
      <c r="EV57" s="140"/>
      <c r="EW57" s="140"/>
      <c r="EX57" s="140"/>
      <c r="EY57" s="140"/>
      <c r="EZ57" s="140"/>
      <c r="FA57" s="140"/>
      <c r="FB57" s="140"/>
      <c r="FC57" s="140"/>
      <c r="FD57" s="140"/>
      <c r="FE57" s="140"/>
      <c r="FF57" s="140"/>
      <c r="FG57" s="140"/>
      <c r="FH57" s="140"/>
      <c r="FI57" s="140"/>
      <c r="FJ57" s="140"/>
      <c r="FK57" s="140"/>
      <c r="FL57" s="140"/>
      <c r="FM57" s="140"/>
      <c r="FN57" s="140"/>
      <c r="FO57" s="140"/>
      <c r="FP57" s="140"/>
      <c r="FQ57" s="140"/>
      <c r="FR57" s="140"/>
      <c r="FS57" s="140"/>
      <c r="FT57" s="140"/>
      <c r="FU57" s="140"/>
      <c r="FV57" s="140"/>
      <c r="FW57" s="140"/>
      <c r="FX57" s="140"/>
      <c r="FY57" s="140"/>
      <c r="FZ57" s="140"/>
      <c r="GA57" s="140"/>
      <c r="GB57" s="140"/>
      <c r="GC57" s="140"/>
      <c r="GD57" s="140"/>
      <c r="GE57" s="140"/>
      <c r="GF57" s="140"/>
      <c r="GG57" s="140"/>
      <c r="GH57" s="140"/>
      <c r="GI57" s="140"/>
      <c r="GJ57" s="140"/>
      <c r="GK57" s="140"/>
      <c r="GL57" s="140"/>
    </row>
    <row r="58" spans="1:194" ht="16.899999999999999" customHeight="1">
      <c r="D58" s="415" t="s">
        <v>50</v>
      </c>
      <c r="E58" s="416"/>
      <c r="F58" s="416"/>
      <c r="G58" s="417"/>
      <c r="J58" s="415" t="s">
        <v>46</v>
      </c>
      <c r="K58" s="416"/>
      <c r="L58" s="416"/>
      <c r="M58" s="417"/>
      <c r="P58" s="415" t="s">
        <v>49</v>
      </c>
      <c r="Q58" s="416"/>
      <c r="R58" s="416"/>
      <c r="S58" s="417"/>
      <c r="V58" s="415" t="s">
        <v>45</v>
      </c>
      <c r="W58" s="416"/>
      <c r="X58" s="416"/>
      <c r="Y58" s="417"/>
      <c r="AG58" s="168"/>
      <c r="AM58" s="415" t="s">
        <v>47</v>
      </c>
      <c r="AN58" s="416"/>
      <c r="AO58" s="416"/>
      <c r="AP58" s="417"/>
      <c r="AS58" s="415" t="s">
        <v>43</v>
      </c>
      <c r="AT58" s="416"/>
      <c r="AU58" s="416"/>
      <c r="AV58" s="417"/>
      <c r="AY58" s="415" t="s">
        <v>48</v>
      </c>
      <c r="AZ58" s="416"/>
      <c r="BA58" s="416"/>
      <c r="BB58" s="417"/>
      <c r="BE58" s="415" t="s">
        <v>44</v>
      </c>
      <c r="BF58" s="416"/>
      <c r="BG58" s="416"/>
      <c r="BH58" s="417"/>
      <c r="BM58" s="434"/>
      <c r="CX58" s="140"/>
      <c r="CY58" s="140"/>
      <c r="CZ58" s="140"/>
      <c r="DA58" s="140"/>
      <c r="DB58" s="140"/>
      <c r="DC58" s="140"/>
      <c r="DD58" s="140"/>
      <c r="DE58" s="140"/>
      <c r="DF58" s="140"/>
      <c r="DG58" s="140"/>
      <c r="DH58" s="140"/>
      <c r="DI58" s="140"/>
      <c r="DJ58" s="140"/>
      <c r="DK58" s="140"/>
      <c r="DL58" s="140"/>
      <c r="DM58" s="140"/>
      <c r="DN58" s="140"/>
      <c r="DO58" s="140"/>
      <c r="DP58" s="140"/>
      <c r="DQ58" s="140"/>
      <c r="DR58" s="140"/>
      <c r="DS58" s="140"/>
      <c r="DT58" s="140"/>
      <c r="DU58" s="140"/>
      <c r="DV58" s="140"/>
      <c r="DW58" s="140"/>
      <c r="DX58" s="140"/>
      <c r="DY58" s="140"/>
      <c r="DZ58" s="140"/>
      <c r="EA58" s="140"/>
      <c r="EB58" s="140"/>
      <c r="EC58" s="140"/>
      <c r="ED58" s="140"/>
      <c r="EE58" s="140"/>
      <c r="EF58" s="140"/>
      <c r="EG58" s="140"/>
      <c r="EH58" s="140"/>
      <c r="EI58" s="140"/>
      <c r="EJ58" s="140"/>
      <c r="EK58" s="140"/>
      <c r="EL58" s="140"/>
      <c r="EM58" s="140"/>
      <c r="EN58" s="140"/>
      <c r="EO58" s="140"/>
      <c r="EP58" s="140"/>
      <c r="EQ58" s="140"/>
      <c r="ER58" s="140"/>
      <c r="ES58" s="140"/>
      <c r="ET58" s="140"/>
      <c r="EU58" s="140"/>
      <c r="EV58" s="140"/>
      <c r="EW58" s="140"/>
      <c r="EX58" s="140"/>
      <c r="EY58" s="140"/>
      <c r="EZ58" s="140"/>
      <c r="FA58" s="140"/>
      <c r="FB58" s="140"/>
      <c r="FC58" s="140"/>
      <c r="FD58" s="140"/>
      <c r="FE58" s="140"/>
      <c r="FF58" s="140"/>
      <c r="FG58" s="140"/>
      <c r="FH58" s="140"/>
      <c r="FI58" s="140"/>
      <c r="FJ58" s="140"/>
      <c r="FK58" s="140"/>
      <c r="FL58" s="140"/>
      <c r="FM58" s="140"/>
      <c r="FN58" s="140"/>
      <c r="FO58" s="140"/>
      <c r="FP58" s="140"/>
      <c r="FQ58" s="140"/>
      <c r="FR58" s="140"/>
      <c r="FS58" s="140"/>
      <c r="FT58" s="140"/>
      <c r="FU58" s="140"/>
      <c r="FV58" s="140"/>
      <c r="FW58" s="140"/>
      <c r="FX58" s="140"/>
      <c r="FY58" s="140"/>
      <c r="FZ58" s="140"/>
      <c r="GA58" s="140"/>
      <c r="GB58" s="140"/>
      <c r="GC58" s="140"/>
      <c r="GD58" s="140"/>
      <c r="GE58" s="140"/>
      <c r="GF58" s="140"/>
      <c r="GG58" s="140"/>
      <c r="GH58" s="140"/>
      <c r="GI58" s="140"/>
      <c r="GJ58" s="140"/>
      <c r="GK58" s="140"/>
      <c r="GL58" s="140"/>
    </row>
    <row r="59" spans="1:194" ht="16.899999999999999" customHeight="1">
      <c r="D59" s="408"/>
      <c r="E59" s="409"/>
      <c r="F59" s="409"/>
      <c r="G59" s="410"/>
      <c r="J59" s="408"/>
      <c r="K59" s="409"/>
      <c r="L59" s="409"/>
      <c r="M59" s="410"/>
      <c r="P59" s="408"/>
      <c r="Q59" s="409"/>
      <c r="R59" s="409"/>
      <c r="S59" s="410"/>
      <c r="V59" s="408"/>
      <c r="W59" s="409"/>
      <c r="X59" s="409"/>
      <c r="Y59" s="410"/>
      <c r="AG59" s="168"/>
      <c r="AM59" s="408"/>
      <c r="AN59" s="409"/>
      <c r="AO59" s="409"/>
      <c r="AP59" s="410"/>
      <c r="AS59" s="408"/>
      <c r="AT59" s="409"/>
      <c r="AU59" s="409"/>
      <c r="AV59" s="410"/>
      <c r="AY59" s="408"/>
      <c r="AZ59" s="409"/>
      <c r="BA59" s="409"/>
      <c r="BB59" s="410"/>
      <c r="BE59" s="408"/>
      <c r="BF59" s="409"/>
      <c r="BG59" s="409"/>
      <c r="BH59" s="410"/>
      <c r="BM59" s="434"/>
      <c r="CX59" s="140"/>
      <c r="CY59" s="140"/>
      <c r="CZ59" s="140"/>
      <c r="DA59" s="140"/>
      <c r="DB59" s="140"/>
      <c r="DC59" s="140"/>
      <c r="DD59" s="140"/>
      <c r="DE59" s="140"/>
      <c r="DF59" s="140"/>
      <c r="DG59" s="140"/>
      <c r="DH59" s="140"/>
      <c r="DI59" s="140"/>
      <c r="DJ59" s="140"/>
      <c r="DK59" s="140"/>
      <c r="DL59" s="140"/>
      <c r="DM59" s="140"/>
      <c r="DN59" s="140"/>
      <c r="DO59" s="140"/>
      <c r="DP59" s="140"/>
      <c r="DQ59" s="140"/>
      <c r="DR59" s="140"/>
      <c r="DS59" s="140"/>
      <c r="DT59" s="140"/>
      <c r="DU59" s="140"/>
      <c r="DV59" s="140"/>
      <c r="DW59" s="140"/>
      <c r="DX59" s="140"/>
      <c r="DY59" s="140"/>
      <c r="DZ59" s="140"/>
      <c r="EA59" s="140"/>
      <c r="EB59" s="140"/>
      <c r="EC59" s="140"/>
      <c r="ED59" s="140"/>
      <c r="EE59" s="140"/>
      <c r="EF59" s="140"/>
      <c r="EG59" s="140"/>
      <c r="EH59" s="140"/>
      <c r="EI59" s="140"/>
      <c r="EJ59" s="140"/>
      <c r="EK59" s="140"/>
      <c r="EL59" s="140"/>
      <c r="EM59" s="140"/>
      <c r="EN59" s="140"/>
      <c r="EO59" s="140"/>
      <c r="EP59" s="140"/>
      <c r="EQ59" s="140"/>
      <c r="ER59" s="140"/>
      <c r="ES59" s="140"/>
      <c r="ET59" s="140"/>
      <c r="EU59" s="140"/>
      <c r="EV59" s="140"/>
      <c r="EW59" s="140"/>
      <c r="EX59" s="140"/>
      <c r="EY59" s="140"/>
      <c r="EZ59" s="140"/>
      <c r="FA59" s="140"/>
      <c r="FB59" s="140"/>
      <c r="FC59" s="140"/>
      <c r="FD59" s="140"/>
      <c r="FE59" s="140"/>
      <c r="FF59" s="140"/>
      <c r="FG59" s="140"/>
      <c r="FH59" s="140"/>
      <c r="FI59" s="140"/>
      <c r="FJ59" s="140"/>
      <c r="FK59" s="140"/>
      <c r="FL59" s="140"/>
      <c r="FM59" s="140"/>
      <c r="FN59" s="140"/>
      <c r="FO59" s="140"/>
      <c r="FP59" s="140"/>
      <c r="FQ59" s="140"/>
      <c r="FR59" s="140"/>
      <c r="FS59" s="140"/>
      <c r="FT59" s="140"/>
      <c r="FU59" s="140"/>
      <c r="FV59" s="140"/>
      <c r="FW59" s="140"/>
      <c r="FX59" s="140"/>
      <c r="FY59" s="140"/>
      <c r="FZ59" s="140"/>
      <c r="GA59" s="140"/>
      <c r="GB59" s="140"/>
      <c r="GC59" s="140"/>
      <c r="GD59" s="140"/>
      <c r="GE59" s="140"/>
      <c r="GF59" s="140"/>
      <c r="GG59" s="140"/>
      <c r="GH59" s="140"/>
      <c r="GI59" s="140"/>
      <c r="GJ59" s="140"/>
      <c r="GK59" s="140"/>
      <c r="GL59" s="140"/>
    </row>
    <row r="60" spans="1:194" ht="16.899999999999999" customHeight="1">
      <c r="D60" s="408"/>
      <c r="E60" s="409"/>
      <c r="F60" s="409"/>
      <c r="G60" s="410"/>
      <c r="J60" s="408"/>
      <c r="K60" s="409"/>
      <c r="L60" s="409"/>
      <c r="M60" s="410"/>
      <c r="P60" s="408"/>
      <c r="Q60" s="409"/>
      <c r="R60" s="409"/>
      <c r="S60" s="410"/>
      <c r="V60" s="408"/>
      <c r="W60" s="409"/>
      <c r="X60" s="409"/>
      <c r="Y60" s="410"/>
      <c r="AG60" s="168"/>
      <c r="AM60" s="408"/>
      <c r="AN60" s="409"/>
      <c r="AO60" s="409"/>
      <c r="AP60" s="410"/>
      <c r="AS60" s="408"/>
      <c r="AT60" s="409"/>
      <c r="AU60" s="409"/>
      <c r="AV60" s="410"/>
      <c r="AY60" s="408"/>
      <c r="AZ60" s="409"/>
      <c r="BA60" s="409"/>
      <c r="BB60" s="410"/>
      <c r="BE60" s="408"/>
      <c r="BF60" s="409"/>
      <c r="BG60" s="409"/>
      <c r="BH60" s="410"/>
      <c r="BM60" s="434"/>
      <c r="CX60" s="140"/>
      <c r="CY60" s="140"/>
      <c r="CZ60" s="140"/>
      <c r="DA60" s="140"/>
      <c r="DB60" s="140"/>
      <c r="DC60" s="140"/>
      <c r="DD60" s="140"/>
      <c r="DE60" s="140"/>
      <c r="DF60" s="140"/>
      <c r="DG60" s="140"/>
      <c r="DH60" s="140"/>
      <c r="DI60" s="140"/>
      <c r="DJ60" s="140"/>
      <c r="DK60" s="140"/>
      <c r="DL60" s="140"/>
      <c r="DM60" s="140"/>
      <c r="DN60" s="140"/>
      <c r="DO60" s="140"/>
      <c r="DP60" s="140"/>
      <c r="DQ60" s="140"/>
      <c r="DR60" s="140"/>
      <c r="DS60" s="140"/>
      <c r="DT60" s="140"/>
      <c r="DU60" s="140"/>
      <c r="DV60" s="140"/>
      <c r="DW60" s="140"/>
      <c r="DX60" s="140"/>
      <c r="DY60" s="140"/>
      <c r="DZ60" s="140"/>
      <c r="EA60" s="140"/>
      <c r="EB60" s="140"/>
      <c r="EC60" s="140"/>
      <c r="ED60" s="140"/>
      <c r="EE60" s="140"/>
      <c r="EF60" s="140"/>
      <c r="EG60" s="140"/>
      <c r="EH60" s="140"/>
      <c r="EI60" s="140"/>
      <c r="EJ60" s="140"/>
      <c r="EK60" s="140"/>
      <c r="EL60" s="140"/>
      <c r="EM60" s="140"/>
      <c r="EN60" s="140"/>
      <c r="EO60" s="140"/>
      <c r="EP60" s="140"/>
      <c r="EQ60" s="140"/>
      <c r="ER60" s="140"/>
      <c r="ES60" s="140"/>
      <c r="ET60" s="140"/>
      <c r="EU60" s="140"/>
      <c r="EV60" s="140"/>
      <c r="EW60" s="140"/>
      <c r="EX60" s="140"/>
      <c r="EY60" s="140"/>
      <c r="EZ60" s="140"/>
      <c r="FA60" s="140"/>
      <c r="FB60" s="140"/>
      <c r="FC60" s="140"/>
      <c r="FD60" s="140"/>
      <c r="FE60" s="140"/>
      <c r="FF60" s="140"/>
      <c r="FG60" s="140"/>
      <c r="FH60" s="140"/>
      <c r="FI60" s="140"/>
      <c r="FJ60" s="140"/>
      <c r="FK60" s="140"/>
      <c r="FL60" s="140"/>
      <c r="FM60" s="140"/>
      <c r="FN60" s="140"/>
      <c r="FO60" s="140"/>
      <c r="FP60" s="140"/>
      <c r="FQ60" s="140"/>
      <c r="FR60" s="140"/>
      <c r="FS60" s="140"/>
      <c r="FT60" s="140"/>
      <c r="FU60" s="140"/>
      <c r="FV60" s="140"/>
      <c r="FW60" s="140"/>
      <c r="FX60" s="140"/>
      <c r="FY60" s="140"/>
      <c r="FZ60" s="140"/>
      <c r="GA60" s="140"/>
      <c r="GB60" s="140"/>
      <c r="GC60" s="140"/>
      <c r="GD60" s="140"/>
      <c r="GE60" s="140"/>
      <c r="GF60" s="140"/>
      <c r="GG60" s="140"/>
      <c r="GH60" s="140"/>
      <c r="GI60" s="140"/>
      <c r="GJ60" s="140"/>
      <c r="GK60" s="140"/>
      <c r="GL60" s="140"/>
    </row>
    <row r="61" spans="1:194" ht="16.899999999999999" customHeight="1">
      <c r="D61" s="408"/>
      <c r="E61" s="409"/>
      <c r="F61" s="409"/>
      <c r="G61" s="410"/>
      <c r="J61" s="408"/>
      <c r="K61" s="409"/>
      <c r="L61" s="409"/>
      <c r="M61" s="410"/>
      <c r="P61" s="408"/>
      <c r="Q61" s="409"/>
      <c r="R61" s="409"/>
      <c r="S61" s="410"/>
      <c r="V61" s="408"/>
      <c r="W61" s="409"/>
      <c r="X61" s="409"/>
      <c r="Y61" s="410"/>
      <c r="AG61" s="168"/>
      <c r="AM61" s="408"/>
      <c r="AN61" s="409"/>
      <c r="AO61" s="409"/>
      <c r="AP61" s="410"/>
      <c r="AS61" s="408"/>
      <c r="AT61" s="409"/>
      <c r="AU61" s="409"/>
      <c r="AV61" s="410"/>
      <c r="AY61" s="408"/>
      <c r="AZ61" s="409"/>
      <c r="BA61" s="409"/>
      <c r="BB61" s="410"/>
      <c r="BE61" s="408"/>
      <c r="BF61" s="409"/>
      <c r="BG61" s="409"/>
      <c r="BH61" s="410"/>
      <c r="CX61" s="140"/>
      <c r="CY61" s="140"/>
      <c r="CZ61" s="140"/>
      <c r="DA61" s="140"/>
      <c r="DB61" s="140"/>
      <c r="DC61" s="140"/>
      <c r="DD61" s="140"/>
      <c r="DE61" s="140"/>
      <c r="DF61" s="140"/>
      <c r="DG61" s="140"/>
      <c r="DH61" s="140"/>
      <c r="DI61" s="140"/>
      <c r="DJ61" s="140"/>
      <c r="DK61" s="140"/>
      <c r="DL61" s="140"/>
      <c r="DM61" s="140"/>
      <c r="DN61" s="140"/>
      <c r="DO61" s="140"/>
      <c r="DP61" s="140"/>
      <c r="DQ61" s="140"/>
      <c r="DR61" s="140"/>
      <c r="DS61" s="140"/>
      <c r="DT61" s="140"/>
      <c r="DU61" s="140"/>
      <c r="DV61" s="140"/>
      <c r="DW61" s="140"/>
      <c r="DX61" s="140"/>
      <c r="DY61" s="140"/>
      <c r="DZ61" s="140"/>
      <c r="EA61" s="140"/>
      <c r="EB61" s="140"/>
      <c r="EC61" s="140"/>
      <c r="ED61" s="140"/>
      <c r="EE61" s="140"/>
      <c r="EF61" s="140"/>
      <c r="EG61" s="140"/>
      <c r="EH61" s="140"/>
      <c r="EI61" s="140"/>
      <c r="EJ61" s="140"/>
      <c r="EK61" s="140"/>
      <c r="EL61" s="140"/>
      <c r="EM61" s="140"/>
      <c r="EN61" s="140"/>
      <c r="EO61" s="140"/>
      <c r="EP61" s="140"/>
      <c r="EQ61" s="140"/>
      <c r="ER61" s="140"/>
      <c r="ES61" s="140"/>
      <c r="ET61" s="140"/>
      <c r="EU61" s="140"/>
      <c r="EV61" s="140"/>
      <c r="EW61" s="140"/>
      <c r="EX61" s="140"/>
      <c r="EY61" s="140"/>
      <c r="EZ61" s="140"/>
      <c r="FA61" s="140"/>
      <c r="FB61" s="140"/>
      <c r="FC61" s="140"/>
      <c r="FD61" s="140"/>
      <c r="FE61" s="140"/>
      <c r="FF61" s="140"/>
      <c r="FG61" s="140"/>
      <c r="FH61" s="140"/>
      <c r="FI61" s="140"/>
      <c r="FJ61" s="140"/>
      <c r="FK61" s="140"/>
      <c r="FL61" s="140"/>
      <c r="FM61" s="140"/>
      <c r="FN61" s="140"/>
      <c r="FO61" s="140"/>
      <c r="FP61" s="140"/>
      <c r="FQ61" s="140"/>
      <c r="FR61" s="140"/>
      <c r="FS61" s="140"/>
      <c r="FT61" s="140"/>
      <c r="FU61" s="140"/>
      <c r="FV61" s="140"/>
      <c r="FW61" s="140"/>
      <c r="FX61" s="140"/>
      <c r="FY61" s="140"/>
      <c r="FZ61" s="140"/>
      <c r="GA61" s="140"/>
      <c r="GB61" s="140"/>
      <c r="GC61" s="140"/>
      <c r="GD61" s="140"/>
      <c r="GE61" s="140"/>
      <c r="GF61" s="140"/>
      <c r="GG61" s="140"/>
      <c r="GH61" s="140"/>
      <c r="GI61" s="140"/>
      <c r="GJ61" s="140"/>
      <c r="GK61" s="140"/>
      <c r="GL61" s="140"/>
    </row>
    <row r="62" spans="1:194" ht="16.899999999999999" customHeight="1">
      <c r="D62" s="408"/>
      <c r="E62" s="409"/>
      <c r="F62" s="409"/>
      <c r="G62" s="410"/>
      <c r="J62" s="408"/>
      <c r="K62" s="409"/>
      <c r="L62" s="409"/>
      <c r="M62" s="410"/>
      <c r="P62" s="408"/>
      <c r="Q62" s="409"/>
      <c r="R62" s="409"/>
      <c r="S62" s="410"/>
      <c r="V62" s="408"/>
      <c r="W62" s="409"/>
      <c r="X62" s="409"/>
      <c r="Y62" s="410"/>
      <c r="AG62" s="168"/>
      <c r="AM62" s="408"/>
      <c r="AN62" s="409"/>
      <c r="AO62" s="409"/>
      <c r="AP62" s="410"/>
      <c r="AS62" s="408"/>
      <c r="AT62" s="409"/>
      <c r="AU62" s="409"/>
      <c r="AV62" s="410"/>
      <c r="AY62" s="408"/>
      <c r="AZ62" s="409"/>
      <c r="BA62" s="409"/>
      <c r="BB62" s="410"/>
      <c r="BE62" s="408"/>
      <c r="BF62" s="409"/>
      <c r="BG62" s="409"/>
      <c r="BH62" s="410"/>
      <c r="CX62" s="140"/>
      <c r="CY62" s="140"/>
      <c r="CZ62" s="140"/>
      <c r="DA62" s="140"/>
      <c r="DB62" s="140"/>
      <c r="DC62" s="140"/>
      <c r="DD62" s="140"/>
      <c r="DE62" s="140"/>
      <c r="DF62" s="140"/>
      <c r="DG62" s="140"/>
      <c r="DH62" s="140"/>
      <c r="DI62" s="140"/>
      <c r="DJ62" s="140"/>
      <c r="DK62" s="140"/>
      <c r="DL62" s="140"/>
      <c r="DM62" s="140"/>
      <c r="DN62" s="140"/>
      <c r="DO62" s="140"/>
      <c r="DP62" s="140"/>
      <c r="DQ62" s="140"/>
      <c r="DR62" s="140"/>
      <c r="DS62" s="140"/>
      <c r="DT62" s="140"/>
      <c r="DU62" s="140"/>
      <c r="DV62" s="140"/>
      <c r="DW62" s="140"/>
      <c r="DX62" s="140"/>
      <c r="DY62" s="140"/>
      <c r="DZ62" s="140"/>
      <c r="EA62" s="140"/>
      <c r="EB62" s="140"/>
      <c r="EC62" s="140"/>
      <c r="ED62" s="140"/>
      <c r="EE62" s="140"/>
      <c r="EF62" s="140"/>
      <c r="EG62" s="140"/>
      <c r="EH62" s="140"/>
      <c r="EI62" s="140"/>
      <c r="EJ62" s="140"/>
      <c r="EK62" s="140"/>
      <c r="EL62" s="140"/>
      <c r="EM62" s="140"/>
      <c r="EN62" s="140"/>
      <c r="EO62" s="140"/>
      <c r="EP62" s="140"/>
      <c r="EQ62" s="140"/>
      <c r="ER62" s="140"/>
      <c r="ES62" s="140"/>
      <c r="ET62" s="140"/>
      <c r="EU62" s="140"/>
      <c r="EV62" s="140"/>
      <c r="EW62" s="140"/>
      <c r="EX62" s="140"/>
      <c r="EY62" s="140"/>
      <c r="EZ62" s="140"/>
      <c r="FA62" s="140"/>
      <c r="FB62" s="140"/>
      <c r="FC62" s="140"/>
      <c r="FD62" s="140"/>
      <c r="FE62" s="140"/>
      <c r="FF62" s="140"/>
      <c r="FG62" s="140"/>
      <c r="FH62" s="140"/>
      <c r="FI62" s="140"/>
      <c r="FJ62" s="140"/>
      <c r="FK62" s="140"/>
      <c r="FL62" s="140"/>
      <c r="FM62" s="140"/>
      <c r="FN62" s="140"/>
      <c r="FO62" s="140"/>
      <c r="FP62" s="140"/>
      <c r="FQ62" s="140"/>
      <c r="FR62" s="140"/>
      <c r="FS62" s="140"/>
      <c r="FT62" s="140"/>
      <c r="FU62" s="140"/>
      <c r="FV62" s="140"/>
      <c r="FW62" s="140"/>
      <c r="FX62" s="140"/>
      <c r="FY62" s="140"/>
      <c r="FZ62" s="140"/>
      <c r="GA62" s="140"/>
      <c r="GB62" s="140"/>
      <c r="GC62" s="140"/>
      <c r="GD62" s="140"/>
      <c r="GE62" s="140"/>
      <c r="GF62" s="140"/>
      <c r="GG62" s="140"/>
      <c r="GH62" s="140"/>
      <c r="GI62" s="140"/>
      <c r="GJ62" s="140"/>
      <c r="GK62" s="140"/>
      <c r="GL62" s="140"/>
    </row>
    <row r="63" spans="1:194" ht="16.899999999999999" customHeight="1">
      <c r="D63" s="408"/>
      <c r="E63" s="409"/>
      <c r="F63" s="409"/>
      <c r="G63" s="410"/>
      <c r="J63" s="408"/>
      <c r="K63" s="409"/>
      <c r="L63" s="409"/>
      <c r="M63" s="410"/>
      <c r="P63" s="408"/>
      <c r="Q63" s="409"/>
      <c r="R63" s="409"/>
      <c r="S63" s="410"/>
      <c r="V63" s="408"/>
      <c r="W63" s="409"/>
      <c r="X63" s="409"/>
      <c r="Y63" s="410"/>
      <c r="AG63" s="168"/>
      <c r="AM63" s="408"/>
      <c r="AN63" s="409"/>
      <c r="AO63" s="409"/>
      <c r="AP63" s="410"/>
      <c r="AS63" s="408"/>
      <c r="AT63" s="409"/>
      <c r="AU63" s="409"/>
      <c r="AV63" s="410"/>
      <c r="AY63" s="408"/>
      <c r="AZ63" s="409"/>
      <c r="BA63" s="409"/>
      <c r="BB63" s="410"/>
      <c r="BE63" s="408"/>
      <c r="BF63" s="409"/>
      <c r="BG63" s="409"/>
      <c r="BH63" s="410"/>
      <c r="CX63" s="140"/>
      <c r="CY63" s="140"/>
      <c r="CZ63" s="140"/>
      <c r="DA63" s="140"/>
      <c r="DB63" s="140"/>
      <c r="DC63" s="140"/>
      <c r="DD63" s="140"/>
      <c r="DE63" s="140"/>
      <c r="DF63" s="140"/>
      <c r="DG63" s="140"/>
      <c r="DH63" s="140"/>
      <c r="DI63" s="140"/>
      <c r="DJ63" s="140"/>
      <c r="DK63" s="140"/>
      <c r="DL63" s="140"/>
      <c r="DM63" s="140"/>
      <c r="DN63" s="140"/>
      <c r="DO63" s="140"/>
      <c r="DP63" s="140"/>
      <c r="DQ63" s="140"/>
      <c r="DR63" s="140"/>
      <c r="DS63" s="140"/>
      <c r="DT63" s="140"/>
      <c r="DU63" s="140"/>
      <c r="DV63" s="140"/>
      <c r="DW63" s="140"/>
      <c r="DX63" s="140"/>
      <c r="DY63" s="140"/>
      <c r="DZ63" s="140"/>
      <c r="EA63" s="140"/>
      <c r="EB63" s="140"/>
      <c r="EC63" s="140"/>
      <c r="ED63" s="140"/>
      <c r="EE63" s="140"/>
      <c r="EF63" s="140"/>
      <c r="EG63" s="140"/>
      <c r="EH63" s="140"/>
      <c r="EI63" s="140"/>
      <c r="EJ63" s="140"/>
      <c r="EK63" s="140"/>
      <c r="EL63" s="140"/>
      <c r="EM63" s="140"/>
      <c r="EN63" s="140"/>
      <c r="EO63" s="140"/>
      <c r="EP63" s="140"/>
      <c r="EQ63" s="140"/>
      <c r="ER63" s="140"/>
      <c r="ES63" s="140"/>
      <c r="ET63" s="140"/>
      <c r="EU63" s="140"/>
      <c r="EV63" s="140"/>
      <c r="EW63" s="140"/>
      <c r="EX63" s="140"/>
      <c r="EY63" s="140"/>
      <c r="EZ63" s="140"/>
      <c r="FA63" s="140"/>
      <c r="FB63" s="140"/>
      <c r="FC63" s="140"/>
      <c r="FD63" s="140"/>
      <c r="FE63" s="140"/>
      <c r="FF63" s="140"/>
      <c r="FG63" s="140"/>
      <c r="FH63" s="140"/>
      <c r="FI63" s="140"/>
      <c r="FJ63" s="140"/>
      <c r="FK63" s="140"/>
      <c r="FL63" s="140"/>
      <c r="FM63" s="140"/>
      <c r="FN63" s="140"/>
      <c r="FO63" s="140"/>
      <c r="FP63" s="140"/>
      <c r="FQ63" s="140"/>
      <c r="FR63" s="140"/>
      <c r="FS63" s="140"/>
      <c r="FT63" s="140"/>
      <c r="FU63" s="140"/>
      <c r="FV63" s="140"/>
      <c r="FW63" s="140"/>
      <c r="FX63" s="140"/>
      <c r="FY63" s="140"/>
      <c r="FZ63" s="140"/>
      <c r="GA63" s="140"/>
      <c r="GB63" s="140"/>
      <c r="GC63" s="140"/>
      <c r="GD63" s="140"/>
      <c r="GE63" s="140"/>
      <c r="GF63" s="140"/>
      <c r="GG63" s="140"/>
      <c r="GH63" s="140"/>
      <c r="GI63" s="140"/>
      <c r="GJ63" s="140"/>
      <c r="GK63" s="140"/>
      <c r="GL63" s="140"/>
    </row>
    <row r="64" spans="1:194" ht="16.899999999999999" customHeight="1">
      <c r="D64" s="411"/>
      <c r="E64" s="412"/>
      <c r="F64" s="412"/>
      <c r="G64" s="413"/>
      <c r="J64" s="411"/>
      <c r="K64" s="412"/>
      <c r="L64" s="412"/>
      <c r="M64" s="413"/>
      <c r="P64" s="411"/>
      <c r="Q64" s="412"/>
      <c r="R64" s="412"/>
      <c r="S64" s="413"/>
      <c r="V64" s="411"/>
      <c r="W64" s="412"/>
      <c r="X64" s="412"/>
      <c r="Y64" s="413"/>
      <c r="AG64" s="168"/>
      <c r="AM64" s="411"/>
      <c r="AN64" s="412"/>
      <c r="AO64" s="412"/>
      <c r="AP64" s="413"/>
      <c r="AS64" s="411"/>
      <c r="AT64" s="412"/>
      <c r="AU64" s="412"/>
      <c r="AV64" s="413"/>
      <c r="AY64" s="411"/>
      <c r="AZ64" s="412"/>
      <c r="BA64" s="412"/>
      <c r="BB64" s="413"/>
      <c r="BE64" s="411"/>
      <c r="BF64" s="412"/>
      <c r="BG64" s="412"/>
      <c r="BH64" s="413"/>
      <c r="CX64" s="140"/>
      <c r="CY64" s="140"/>
      <c r="CZ64" s="140"/>
      <c r="DA64" s="140"/>
      <c r="DB64" s="140"/>
      <c r="DC64" s="140"/>
      <c r="DD64" s="140"/>
      <c r="DE64" s="140"/>
      <c r="DF64" s="140"/>
      <c r="DG64" s="140"/>
      <c r="DH64" s="140"/>
      <c r="DI64" s="140"/>
      <c r="DJ64" s="140"/>
      <c r="DK64" s="140"/>
      <c r="DL64" s="140"/>
      <c r="DM64" s="140"/>
      <c r="DN64" s="140"/>
      <c r="DO64" s="140"/>
      <c r="DP64" s="140"/>
      <c r="DQ64" s="140"/>
      <c r="DR64" s="140"/>
      <c r="DS64" s="140"/>
      <c r="DT64" s="140"/>
      <c r="DU64" s="140"/>
      <c r="DV64" s="140"/>
      <c r="DW64" s="140"/>
      <c r="DX64" s="140"/>
      <c r="DY64" s="140"/>
      <c r="DZ64" s="140"/>
      <c r="EA64" s="140"/>
      <c r="EB64" s="140"/>
      <c r="EC64" s="140"/>
      <c r="ED64" s="140"/>
      <c r="EE64" s="140"/>
      <c r="EF64" s="140"/>
      <c r="EG64" s="140"/>
      <c r="EH64" s="140"/>
      <c r="EI64" s="140"/>
      <c r="EJ64" s="140"/>
      <c r="EK64" s="140"/>
      <c r="EL64" s="140"/>
      <c r="EM64" s="140"/>
      <c r="EN64" s="140"/>
      <c r="EO64" s="140"/>
      <c r="EP64" s="140"/>
      <c r="EQ64" s="140"/>
      <c r="ER64" s="140"/>
      <c r="ES64" s="140"/>
      <c r="ET64" s="140"/>
      <c r="EU64" s="140"/>
      <c r="EV64" s="140"/>
      <c r="EW64" s="140"/>
      <c r="EX64" s="140"/>
      <c r="EY64" s="140"/>
      <c r="EZ64" s="140"/>
      <c r="FA64" s="140"/>
      <c r="FB64" s="140"/>
      <c r="FC64" s="140"/>
      <c r="FD64" s="140"/>
      <c r="FE64" s="140"/>
      <c r="FF64" s="140"/>
      <c r="FG64" s="140"/>
      <c r="FH64" s="140"/>
      <c r="FI64" s="140"/>
      <c r="FJ64" s="140"/>
      <c r="FK64" s="140"/>
      <c r="FL64" s="140"/>
      <c r="FM64" s="140"/>
      <c r="FN64" s="140"/>
      <c r="FO64" s="140"/>
      <c r="FP64" s="140"/>
      <c r="FQ64" s="140"/>
      <c r="FR64" s="140"/>
      <c r="FS64" s="140"/>
      <c r="FT64" s="140"/>
      <c r="FU64" s="140"/>
      <c r="FV64" s="140"/>
      <c r="FW64" s="140"/>
      <c r="FX64" s="140"/>
      <c r="FY64" s="140"/>
      <c r="FZ64" s="140"/>
      <c r="GA64" s="140"/>
      <c r="GB64" s="140"/>
      <c r="GC64" s="140"/>
      <c r="GD64" s="140"/>
      <c r="GE64" s="140"/>
      <c r="GF64" s="140"/>
      <c r="GG64" s="140"/>
      <c r="GH64" s="140"/>
      <c r="GI64" s="140"/>
      <c r="GJ64" s="140"/>
      <c r="GK64" s="140"/>
      <c r="GL64" s="140"/>
    </row>
    <row r="65" spans="9:194" ht="16.899999999999999" customHeight="1">
      <c r="I65" s="146"/>
      <c r="T65" s="147"/>
      <c r="AG65" s="168"/>
      <c r="AR65" s="146"/>
      <c r="BC65" s="147"/>
      <c r="CX65" s="140"/>
      <c r="CY65" s="140"/>
      <c r="CZ65" s="140"/>
      <c r="DA65" s="140"/>
      <c r="DB65" s="140"/>
      <c r="DC65" s="140"/>
      <c r="DD65" s="140"/>
      <c r="DE65" s="140"/>
      <c r="DF65" s="140"/>
      <c r="DG65" s="140"/>
      <c r="DH65" s="140"/>
      <c r="DI65" s="140"/>
      <c r="DJ65" s="140"/>
      <c r="DK65" s="140"/>
      <c r="DL65" s="140"/>
      <c r="DM65" s="140"/>
      <c r="DN65" s="140"/>
      <c r="DO65" s="140"/>
      <c r="DP65" s="140"/>
      <c r="DQ65" s="140"/>
      <c r="DR65" s="140"/>
      <c r="DS65" s="140"/>
      <c r="DT65" s="140"/>
      <c r="DU65" s="140"/>
      <c r="DV65" s="140"/>
      <c r="DW65" s="140"/>
      <c r="DX65" s="140"/>
      <c r="DY65" s="140"/>
      <c r="DZ65" s="140"/>
      <c r="EA65" s="140"/>
      <c r="EB65" s="140"/>
      <c r="EC65" s="140"/>
      <c r="ED65" s="140"/>
      <c r="EE65" s="140"/>
      <c r="EF65" s="140"/>
      <c r="EG65" s="140"/>
      <c r="EH65" s="140"/>
      <c r="EI65" s="140"/>
      <c r="EJ65" s="140"/>
      <c r="EK65" s="140"/>
      <c r="EL65" s="140"/>
      <c r="EM65" s="140"/>
      <c r="EN65" s="140"/>
      <c r="EO65" s="140"/>
      <c r="EP65" s="140"/>
      <c r="EQ65" s="140"/>
      <c r="ER65" s="140"/>
      <c r="ES65" s="140"/>
      <c r="ET65" s="140"/>
      <c r="EU65" s="140"/>
      <c r="EV65" s="140"/>
      <c r="EW65" s="140"/>
      <c r="EX65" s="140"/>
      <c r="EY65" s="140"/>
      <c r="EZ65" s="140"/>
      <c r="FA65" s="140"/>
      <c r="FB65" s="140"/>
      <c r="FC65" s="140"/>
      <c r="FD65" s="140"/>
      <c r="FE65" s="140"/>
      <c r="FF65" s="140"/>
      <c r="FG65" s="140"/>
      <c r="FH65" s="140"/>
      <c r="FI65" s="140"/>
      <c r="FJ65" s="140"/>
      <c r="FK65" s="140"/>
      <c r="FL65" s="140"/>
      <c r="FM65" s="140"/>
      <c r="FN65" s="140"/>
      <c r="FO65" s="140"/>
      <c r="FP65" s="140"/>
      <c r="FQ65" s="140"/>
      <c r="FR65" s="140"/>
      <c r="FS65" s="140"/>
      <c r="FT65" s="140"/>
      <c r="FU65" s="140"/>
      <c r="FV65" s="140"/>
      <c r="FW65" s="140"/>
      <c r="FX65" s="140"/>
      <c r="FY65" s="140"/>
      <c r="FZ65" s="140"/>
      <c r="GA65" s="140"/>
      <c r="GB65" s="140"/>
      <c r="GC65" s="140"/>
      <c r="GD65" s="140"/>
      <c r="GE65" s="140"/>
      <c r="GF65" s="140"/>
      <c r="GG65" s="140"/>
      <c r="GH65" s="140"/>
      <c r="GI65" s="140"/>
      <c r="GJ65" s="140"/>
      <c r="GK65" s="140"/>
      <c r="GL65" s="140"/>
    </row>
    <row r="66" spans="9:194" ht="16.899999999999999" customHeight="1">
      <c r="I66" s="146"/>
      <c r="L66" s="437"/>
      <c r="M66" s="438"/>
      <c r="N66" s="438"/>
      <c r="O66" s="438"/>
      <c r="P66" s="438"/>
      <c r="Q66" s="438"/>
      <c r="T66" s="147"/>
      <c r="AG66" s="168"/>
      <c r="AR66" s="146"/>
      <c r="AU66" s="437"/>
      <c r="AV66" s="438"/>
      <c r="AW66" s="438"/>
      <c r="AX66" s="438"/>
      <c r="AY66" s="438"/>
      <c r="AZ66" s="438"/>
      <c r="BC66" s="147"/>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0"/>
      <c r="FF66" s="140"/>
      <c r="FG66" s="140"/>
      <c r="FH66" s="140"/>
      <c r="FI66" s="140"/>
      <c r="FJ66" s="140"/>
      <c r="FK66" s="140"/>
      <c r="FL66" s="140"/>
      <c r="FM66" s="140"/>
      <c r="FN66" s="140"/>
      <c r="FO66" s="140"/>
      <c r="FP66" s="140"/>
      <c r="FQ66" s="140"/>
      <c r="FR66" s="140"/>
      <c r="FS66" s="140"/>
      <c r="FT66" s="140"/>
      <c r="FU66" s="140"/>
      <c r="FV66" s="140"/>
      <c r="FW66" s="140"/>
      <c r="FX66" s="140"/>
      <c r="FY66" s="140"/>
      <c r="FZ66" s="140"/>
      <c r="GA66" s="140"/>
      <c r="GB66" s="140"/>
      <c r="GC66" s="140"/>
      <c r="GD66" s="140"/>
      <c r="GE66" s="140"/>
      <c r="GF66" s="140"/>
      <c r="GG66" s="140"/>
      <c r="GH66" s="140"/>
      <c r="GI66" s="140"/>
      <c r="GJ66" s="140"/>
      <c r="GK66" s="140"/>
      <c r="GL66" s="140"/>
    </row>
    <row r="67" spans="9:194" ht="16.899999999999999" customHeight="1">
      <c r="I67" s="146"/>
      <c r="L67" s="438" t="s">
        <v>19</v>
      </c>
      <c r="M67" s="438"/>
      <c r="N67" s="438"/>
      <c r="O67" s="438"/>
      <c r="P67" s="438"/>
      <c r="Q67" s="438"/>
      <c r="T67" s="147"/>
      <c r="AG67" s="168"/>
      <c r="AR67" s="146"/>
      <c r="AU67" s="438" t="s">
        <v>19</v>
      </c>
      <c r="AV67" s="438"/>
      <c r="AW67" s="438"/>
      <c r="AX67" s="438"/>
      <c r="AY67" s="438"/>
      <c r="AZ67" s="438"/>
      <c r="BC67" s="147"/>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0"/>
      <c r="FF67" s="140"/>
      <c r="FG67" s="140"/>
      <c r="FH67" s="140"/>
      <c r="FI67" s="140"/>
      <c r="FJ67" s="140"/>
      <c r="FK67" s="140"/>
      <c r="FL67" s="140"/>
      <c r="FM67" s="140"/>
      <c r="FN67" s="140"/>
      <c r="FO67" s="140"/>
      <c r="FP67" s="140"/>
      <c r="FQ67" s="140"/>
      <c r="FR67" s="140"/>
      <c r="FS67" s="140"/>
      <c r="FT67" s="140"/>
      <c r="FU67" s="140"/>
      <c r="FV67" s="140"/>
      <c r="FW67" s="140"/>
      <c r="FX67" s="140"/>
      <c r="FY67" s="140"/>
      <c r="FZ67" s="140"/>
      <c r="GA67" s="140"/>
      <c r="GB67" s="140"/>
      <c r="GC67" s="140"/>
      <c r="GD67" s="140"/>
      <c r="GE67" s="140"/>
      <c r="GF67" s="140"/>
      <c r="GG67" s="140"/>
      <c r="GH67" s="140"/>
      <c r="GI67" s="140"/>
      <c r="GJ67" s="140"/>
      <c r="GK67" s="140"/>
      <c r="GL67" s="140"/>
    </row>
    <row r="68" spans="9:194" s="148" customFormat="1" ht="16.899999999999999" customHeight="1">
      <c r="I68" s="173"/>
      <c r="J68" s="174"/>
      <c r="K68" s="174"/>
      <c r="L68" s="174"/>
      <c r="M68" s="174"/>
      <c r="N68" s="436" t="s">
        <v>41</v>
      </c>
      <c r="O68" s="436"/>
      <c r="P68" s="174"/>
      <c r="Q68" s="174"/>
      <c r="R68" s="174"/>
      <c r="S68" s="174"/>
      <c r="T68" s="175"/>
      <c r="X68" s="140"/>
      <c r="Y68" s="140"/>
      <c r="Z68" s="140"/>
      <c r="AG68" s="183"/>
      <c r="AR68" s="173"/>
      <c r="AS68" s="174"/>
      <c r="AT68" s="174"/>
      <c r="AU68" s="174"/>
      <c r="AV68" s="174"/>
      <c r="AW68" s="436" t="s">
        <v>126</v>
      </c>
      <c r="AX68" s="436"/>
      <c r="AY68" s="174"/>
      <c r="AZ68" s="174"/>
      <c r="BA68" s="174"/>
      <c r="BB68" s="174"/>
      <c r="BC68" s="175"/>
      <c r="BG68" s="140"/>
      <c r="BH68" s="140"/>
      <c r="BI68" s="140"/>
    </row>
    <row r="69" spans="9:194" s="148" customFormat="1" ht="16.899999999999999" customHeight="1">
      <c r="N69" s="184"/>
      <c r="O69" s="185"/>
      <c r="X69" s="186"/>
      <c r="Y69" s="187"/>
      <c r="Z69" s="187"/>
      <c r="AG69" s="183"/>
      <c r="AX69" s="149"/>
      <c r="BG69" s="140"/>
      <c r="BH69" s="140"/>
      <c r="BI69" s="140"/>
      <c r="BJ69" s="140"/>
      <c r="BK69" s="140"/>
      <c r="BL69" s="140"/>
      <c r="BM69" s="140"/>
      <c r="BN69" s="140"/>
      <c r="BO69" s="140"/>
      <c r="CS69" s="140"/>
    </row>
    <row r="70" spans="9:194" s="148" customFormat="1" ht="16.899999999999999" customHeight="1">
      <c r="N70" s="184"/>
      <c r="O70" s="184"/>
      <c r="X70" s="186"/>
      <c r="Y70" s="187"/>
      <c r="Z70" s="187"/>
      <c r="AA70" s="187"/>
      <c r="AB70" s="187"/>
      <c r="AC70" s="187"/>
      <c r="AG70" s="183"/>
      <c r="AK70" s="184"/>
      <c r="AL70" s="184"/>
    </row>
    <row r="71" spans="9:194" s="148" customFormat="1" ht="16.899999999999999" customHeight="1">
      <c r="N71" s="184"/>
      <c r="O71" s="184"/>
      <c r="X71" s="186"/>
      <c r="Y71" s="187"/>
      <c r="Z71" s="187"/>
      <c r="AA71" s="187"/>
      <c r="AB71" s="187"/>
      <c r="AC71" s="187"/>
      <c r="AL71" s="184"/>
      <c r="AM71" s="184"/>
    </row>
  </sheetData>
  <mergeCells count="149">
    <mergeCell ref="A36:A45"/>
    <mergeCell ref="BV12:BW12"/>
    <mergeCell ref="V13:AA13"/>
    <mergeCell ref="AU13:AZ13"/>
    <mergeCell ref="BT13:BY13"/>
    <mergeCell ref="V14:AA14"/>
    <mergeCell ref="BT14:BY14"/>
    <mergeCell ref="AW6:AX6"/>
    <mergeCell ref="AU7:AZ7"/>
    <mergeCell ref="AU8:AZ8"/>
    <mergeCell ref="AW11:AX11"/>
    <mergeCell ref="X12:Y12"/>
    <mergeCell ref="AU12:AZ12"/>
    <mergeCell ref="BH17:BM17"/>
    <mergeCell ref="B24:E24"/>
    <mergeCell ref="H24:K24"/>
    <mergeCell ref="N24:Q24"/>
    <mergeCell ref="T24:W24"/>
    <mergeCell ref="Z24:AC24"/>
    <mergeCell ref="AF24:AI24"/>
    <mergeCell ref="AL24:AO24"/>
    <mergeCell ref="AR24:AU24"/>
    <mergeCell ref="B25:E30"/>
    <mergeCell ref="J32:O32"/>
    <mergeCell ref="CF17:CK17"/>
    <mergeCell ref="J18:O18"/>
    <mergeCell ref="AH18:AM18"/>
    <mergeCell ref="BH18:BM18"/>
    <mergeCell ref="CF18:CK18"/>
    <mergeCell ref="AY15:AZ21"/>
    <mergeCell ref="L16:M16"/>
    <mergeCell ref="AJ16:AK16"/>
    <mergeCell ref="BJ16:BK16"/>
    <mergeCell ref="CH16:CI16"/>
    <mergeCell ref="J17:O17"/>
    <mergeCell ref="AH17:AM17"/>
    <mergeCell ref="CB20:CC20"/>
    <mergeCell ref="P21:U21"/>
    <mergeCell ref="AB21:AG21"/>
    <mergeCell ref="AN21:AS21"/>
    <mergeCell ref="BB21:BG21"/>
    <mergeCell ref="BN21:BS21"/>
    <mergeCell ref="BZ21:CE21"/>
    <mergeCell ref="CL21:CQ21"/>
    <mergeCell ref="F20:G20"/>
    <mergeCell ref="R20:S20"/>
    <mergeCell ref="AD20:AE20"/>
    <mergeCell ref="AP20:AQ20"/>
    <mergeCell ref="BD20:BE20"/>
    <mergeCell ref="BP20:BQ20"/>
    <mergeCell ref="BZ22:CE22"/>
    <mergeCell ref="CL22:CQ22"/>
    <mergeCell ref="BB22:BG22"/>
    <mergeCell ref="BN22:BS22"/>
    <mergeCell ref="CN20:CO20"/>
    <mergeCell ref="D21:I21"/>
    <mergeCell ref="D22:I22"/>
    <mergeCell ref="P22:U22"/>
    <mergeCell ref="AB22:AG22"/>
    <mergeCell ref="AN22:AS22"/>
    <mergeCell ref="CP25:CS30"/>
    <mergeCell ref="AR25:AU30"/>
    <mergeCell ref="CD25:CG30"/>
    <mergeCell ref="CJ24:CM24"/>
    <mergeCell ref="CP24:CS24"/>
    <mergeCell ref="Z25:AC30"/>
    <mergeCell ref="H25:K30"/>
    <mergeCell ref="N25:Q30"/>
    <mergeCell ref="T25:W30"/>
    <mergeCell ref="BL25:BO30"/>
    <mergeCell ref="AF25:AI30"/>
    <mergeCell ref="AL25:AO30"/>
    <mergeCell ref="AZ25:BC30"/>
    <mergeCell ref="AZ24:BC24"/>
    <mergeCell ref="BF24:BI24"/>
    <mergeCell ref="BL24:BO24"/>
    <mergeCell ref="BR24:BU24"/>
    <mergeCell ref="BX24:CA24"/>
    <mergeCell ref="CD24:CG24"/>
    <mergeCell ref="J33:O33"/>
    <mergeCell ref="AH33:AM33"/>
    <mergeCell ref="BH33:BM33"/>
    <mergeCell ref="CF33:CK33"/>
    <mergeCell ref="L34:M34"/>
    <mergeCell ref="AJ34:AK34"/>
    <mergeCell ref="BJ34:BK34"/>
    <mergeCell ref="CH34:CI34"/>
    <mergeCell ref="CJ25:CM30"/>
    <mergeCell ref="AH32:AM32"/>
    <mergeCell ref="BH32:BM32"/>
    <mergeCell ref="CF32:CK32"/>
    <mergeCell ref="BX25:CA30"/>
    <mergeCell ref="BF25:BI30"/>
    <mergeCell ref="BR25:BU30"/>
    <mergeCell ref="BA56:BF56"/>
    <mergeCell ref="BT36:BY36"/>
    <mergeCell ref="X37:Y37"/>
    <mergeCell ref="AU37:AZ37"/>
    <mergeCell ref="BV37:BW37"/>
    <mergeCell ref="AW38:AX38"/>
    <mergeCell ref="AU40:AZ40"/>
    <mergeCell ref="AU41:AZ41"/>
    <mergeCell ref="H54:I54"/>
    <mergeCell ref="V36:AA36"/>
    <mergeCell ref="AU36:AZ36"/>
    <mergeCell ref="T54:U54"/>
    <mergeCell ref="AQ54:AR54"/>
    <mergeCell ref="BC54:BD54"/>
    <mergeCell ref="F55:K55"/>
    <mergeCell ref="R55:W55"/>
    <mergeCell ref="AO55:AT55"/>
    <mergeCell ref="BA55:BF55"/>
    <mergeCell ref="AW42:AX42"/>
    <mergeCell ref="L67:Q67"/>
    <mergeCell ref="AU67:AZ67"/>
    <mergeCell ref="A49:B57"/>
    <mergeCell ref="N50:O50"/>
    <mergeCell ref="AW50:AX50"/>
    <mergeCell ref="L51:Q51"/>
    <mergeCell ref="AU51:AZ51"/>
    <mergeCell ref="L52:Q52"/>
    <mergeCell ref="AU52:AZ52"/>
    <mergeCell ref="F56:K56"/>
    <mergeCell ref="R56:W56"/>
    <mergeCell ref="AO56:AT56"/>
    <mergeCell ref="CT15:CT24"/>
    <mergeCell ref="A3:A12"/>
    <mergeCell ref="BM49:BM60"/>
    <mergeCell ref="A15:A24"/>
    <mergeCell ref="N68:O68"/>
    <mergeCell ref="AW68:AX68"/>
    <mergeCell ref="AY58:BB58"/>
    <mergeCell ref="BE58:BH58"/>
    <mergeCell ref="D59:G64"/>
    <mergeCell ref="J59:M64"/>
    <mergeCell ref="P59:S64"/>
    <mergeCell ref="V59:Y64"/>
    <mergeCell ref="AM59:AP64"/>
    <mergeCell ref="AS59:AV64"/>
    <mergeCell ref="AY59:BB64"/>
    <mergeCell ref="BE59:BH64"/>
    <mergeCell ref="D58:G58"/>
    <mergeCell ref="J58:M58"/>
    <mergeCell ref="P58:S58"/>
    <mergeCell ref="V58:Y58"/>
    <mergeCell ref="AM58:AP58"/>
    <mergeCell ref="AS58:AV58"/>
    <mergeCell ref="L66:Q66"/>
    <mergeCell ref="AU66:AZ66"/>
  </mergeCells>
  <phoneticPr fontId="1"/>
  <pageMargins left="0.7" right="0.7" top="0.75" bottom="0.75" header="0.3" footer="0.3"/>
  <pageSetup paperSize="9" scale="61" orientation="landscape" r:id="rId1"/>
  <rowBreaks count="1" manualBreakCount="1">
    <brk id="46" max="10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tabSelected="1" view="pageBreakPreview" zoomScaleNormal="100" zoomScaleSheetLayoutView="100" workbookViewId="0">
      <selection activeCell="P27" sqref="P27:Q27"/>
    </sheetView>
  </sheetViews>
  <sheetFormatPr defaultColWidth="9" defaultRowHeight="18.75"/>
  <cols>
    <col min="1" max="1" width="9" style="1"/>
    <col min="2" max="2" width="3.25" style="1" bestFit="1" customWidth="1"/>
    <col min="3" max="4" width="11.875" style="1" customWidth="1"/>
    <col min="5" max="5" width="31.25" style="1" customWidth="1"/>
    <col min="6" max="6" width="7.625" style="1" customWidth="1"/>
    <col min="7" max="7" width="31.25" style="1" customWidth="1"/>
    <col min="8" max="9" width="15" style="1" customWidth="1"/>
    <col min="10" max="10" width="5" style="1" customWidth="1"/>
    <col min="11" max="12" width="11.875" style="1" customWidth="1"/>
    <col min="13" max="13" width="31.25" style="1" customWidth="1"/>
    <col min="14" max="14" width="7.625" style="1" customWidth="1"/>
    <col min="15" max="15" width="31.25" style="1" customWidth="1"/>
    <col min="16" max="17" width="15" style="1" customWidth="1"/>
    <col min="18" max="16384" width="9" style="1"/>
  </cols>
  <sheetData>
    <row r="1" spans="2:18" s="85" customFormat="1" ht="30">
      <c r="C1" s="473"/>
      <c r="D1" s="473"/>
      <c r="E1" s="473"/>
      <c r="F1" s="473"/>
      <c r="G1" s="473"/>
      <c r="H1" s="473"/>
      <c r="I1" s="473"/>
      <c r="K1" s="473"/>
      <c r="L1" s="473"/>
      <c r="M1" s="473"/>
      <c r="N1" s="473"/>
      <c r="O1" s="473"/>
      <c r="P1" s="473"/>
      <c r="Q1" s="473"/>
      <c r="R1" s="1"/>
    </row>
    <row r="2" spans="2:18" s="85" customFormat="1" ht="30">
      <c r="C2" s="467" t="s">
        <v>379</v>
      </c>
      <c r="D2" s="467"/>
      <c r="E2" s="467"/>
      <c r="F2" s="467"/>
      <c r="G2" s="467"/>
      <c r="H2" s="467"/>
      <c r="I2" s="467"/>
      <c r="K2" s="467" t="s">
        <v>379</v>
      </c>
      <c r="L2" s="467"/>
      <c r="M2" s="467"/>
      <c r="N2" s="467"/>
      <c r="O2" s="467"/>
      <c r="P2" s="467"/>
      <c r="Q2" s="467"/>
      <c r="R2" s="1"/>
    </row>
    <row r="3" spans="2:18" ht="20.65" customHeight="1">
      <c r="C3" s="468" t="s">
        <v>388</v>
      </c>
      <c r="D3" s="468"/>
      <c r="E3" s="468"/>
      <c r="F3" s="468"/>
      <c r="G3" s="468"/>
      <c r="H3" s="468"/>
      <c r="I3" s="468"/>
      <c r="K3" s="468" t="s">
        <v>383</v>
      </c>
      <c r="L3" s="468"/>
      <c r="M3" s="468"/>
      <c r="N3" s="468"/>
      <c r="O3" s="468"/>
      <c r="P3" s="468"/>
      <c r="Q3" s="468"/>
    </row>
    <row r="4" spans="2:18" ht="20.65" customHeight="1">
      <c r="E4" s="459" t="s">
        <v>203</v>
      </c>
      <c r="F4" s="459"/>
      <c r="G4" s="459"/>
      <c r="M4" s="459" t="s">
        <v>203</v>
      </c>
      <c r="N4" s="459"/>
      <c r="O4" s="459"/>
      <c r="P4" s="86"/>
    </row>
    <row r="5" spans="2:18" ht="20.65" customHeight="1">
      <c r="C5" s="250">
        <v>0.35416666666666669</v>
      </c>
      <c r="D5" s="249" t="s">
        <v>125</v>
      </c>
      <c r="E5" s="248" t="s">
        <v>91</v>
      </c>
      <c r="F5" s="191"/>
      <c r="G5" s="191"/>
      <c r="H5" s="523" t="s">
        <v>537</v>
      </c>
      <c r="I5" s="523"/>
      <c r="K5" s="189"/>
      <c r="L5" s="190"/>
      <c r="M5" s="248" t="s">
        <v>91</v>
      </c>
      <c r="N5" s="191"/>
      <c r="O5" s="191"/>
      <c r="P5" s="524" t="s">
        <v>538</v>
      </c>
      <c r="Q5" s="192"/>
    </row>
    <row r="6" spans="2:18" ht="28.5" customHeight="1">
      <c r="B6" s="449"/>
      <c r="C6" s="460" t="s">
        <v>74</v>
      </c>
      <c r="D6" s="462" t="s">
        <v>92</v>
      </c>
      <c r="E6" s="464" t="s">
        <v>267</v>
      </c>
      <c r="F6" s="465"/>
      <c r="G6" s="466"/>
      <c r="H6" s="452" t="s">
        <v>93</v>
      </c>
      <c r="I6" s="453"/>
      <c r="K6" s="460" t="s">
        <v>74</v>
      </c>
      <c r="L6" s="462" t="s">
        <v>92</v>
      </c>
      <c r="M6" s="464" t="s">
        <v>269</v>
      </c>
      <c r="N6" s="465"/>
      <c r="O6" s="466"/>
      <c r="P6" s="452" t="s">
        <v>93</v>
      </c>
      <c r="Q6" s="453"/>
    </row>
    <row r="7" spans="2:18" ht="28.5" customHeight="1">
      <c r="B7" s="449"/>
      <c r="C7" s="461"/>
      <c r="D7" s="463"/>
      <c r="E7" s="454" t="s">
        <v>268</v>
      </c>
      <c r="F7" s="455"/>
      <c r="G7" s="456"/>
      <c r="H7" s="457" t="s">
        <v>95</v>
      </c>
      <c r="I7" s="458"/>
      <c r="K7" s="461"/>
      <c r="L7" s="463"/>
      <c r="M7" s="454" t="s">
        <v>270</v>
      </c>
      <c r="N7" s="455"/>
      <c r="O7" s="456"/>
      <c r="P7" s="457" t="s">
        <v>95</v>
      </c>
      <c r="Q7" s="458"/>
    </row>
    <row r="8" spans="2:18" s="114" customFormat="1" ht="3.4" customHeight="1">
      <c r="B8"/>
      <c r="C8" s="193"/>
      <c r="D8" s="194"/>
      <c r="E8" s="195"/>
      <c r="F8" s="196"/>
      <c r="G8" s="195"/>
      <c r="H8" s="197"/>
      <c r="I8" s="197"/>
      <c r="K8" s="193"/>
      <c r="L8" s="194"/>
      <c r="M8" s="195"/>
      <c r="N8" s="196"/>
      <c r="O8" s="195"/>
      <c r="P8" s="197"/>
      <c r="Q8" s="197"/>
      <c r="R8" s="1"/>
    </row>
    <row r="9" spans="2:18" ht="28.5" customHeight="1">
      <c r="B9" s="449"/>
      <c r="C9" s="450">
        <v>0.39583333333333331</v>
      </c>
      <c r="D9" s="198" t="s">
        <v>97</v>
      </c>
      <c r="E9" s="199" t="s">
        <v>31</v>
      </c>
      <c r="F9" s="99" t="s">
        <v>98</v>
      </c>
      <c r="G9" s="200" t="str">
        <f>決勝T!H25</f>
        <v>柏崎ユナイテッド</v>
      </c>
      <c r="H9" s="201" t="str">
        <f>E12</f>
        <v>県央FC</v>
      </c>
      <c r="I9" s="202" t="str">
        <f>G12</f>
        <v>F.THREE</v>
      </c>
      <c r="J9" s="97"/>
      <c r="K9" s="450">
        <v>0.39583333333333331</v>
      </c>
      <c r="L9" s="198" t="s">
        <v>6</v>
      </c>
      <c r="M9" s="134" t="s">
        <v>178</v>
      </c>
      <c r="N9" s="99" t="s">
        <v>98</v>
      </c>
      <c r="O9" s="133" t="s">
        <v>179</v>
      </c>
      <c r="P9" s="134" t="str">
        <f>M12</f>
        <v>❺の勝者</v>
      </c>
      <c r="Q9" s="131" t="str">
        <f>O12</f>
        <v>❻の勝者</v>
      </c>
    </row>
    <row r="10" spans="2:18" ht="28.5" customHeight="1">
      <c r="B10" s="449"/>
      <c r="C10" s="451"/>
      <c r="D10" s="203" t="s">
        <v>11</v>
      </c>
      <c r="E10" s="204" t="str">
        <f>決勝T!N25</f>
        <v>FC LAZO</v>
      </c>
      <c r="F10" s="107" t="s">
        <v>98</v>
      </c>
      <c r="G10" s="205" t="str">
        <f>決勝T!T25</f>
        <v>ReiZ長岡</v>
      </c>
      <c r="H10" s="206" t="str">
        <f>E13</f>
        <v>エスプリ長岡</v>
      </c>
      <c r="I10" s="207" t="str">
        <f>G13</f>
        <v>FCヴァレミール</v>
      </c>
      <c r="K10" s="451"/>
      <c r="L10" s="203" t="s">
        <v>5</v>
      </c>
      <c r="M10" s="132" t="s">
        <v>180</v>
      </c>
      <c r="N10" s="107" t="s">
        <v>181</v>
      </c>
      <c r="O10" s="135" t="s">
        <v>182</v>
      </c>
      <c r="P10" s="132" t="str">
        <f>M13</f>
        <v>❼の勝者</v>
      </c>
      <c r="Q10" s="135" t="str">
        <f>O13</f>
        <v>❽の勝者</v>
      </c>
    </row>
    <row r="11" spans="2:18" s="114" customFormat="1" ht="3.4" customHeight="1">
      <c r="B11"/>
      <c r="C11" s="193"/>
      <c r="D11" s="194"/>
      <c r="E11" s="195"/>
      <c r="F11" s="196"/>
      <c r="G11" s="195"/>
      <c r="H11" s="208"/>
      <c r="I11" s="208"/>
      <c r="K11" s="193"/>
      <c r="L11" s="194"/>
      <c r="M11" s="195"/>
      <c r="N11" s="196"/>
      <c r="O11" s="195"/>
      <c r="P11" s="209"/>
      <c r="Q11" s="209"/>
      <c r="R11" s="1"/>
    </row>
    <row r="12" spans="2:18" ht="28.5" customHeight="1">
      <c r="B12" s="449"/>
      <c r="C12" s="450">
        <v>0.45833333333333331</v>
      </c>
      <c r="D12" s="215" t="s">
        <v>16</v>
      </c>
      <c r="E12" s="199" t="str">
        <f>決勝T!AL25</f>
        <v>県央FC</v>
      </c>
      <c r="F12" s="99" t="s">
        <v>98</v>
      </c>
      <c r="G12" s="200" t="str">
        <f>決勝T!AR25</f>
        <v>F.THREE</v>
      </c>
      <c r="H12" s="201" t="str">
        <f>E9</f>
        <v>アルビレックス新潟</v>
      </c>
      <c r="I12" s="202" t="str">
        <f>G9</f>
        <v>柏崎ユナイテッド</v>
      </c>
      <c r="J12" s="97"/>
      <c r="K12" s="450">
        <v>0.45833333333333331</v>
      </c>
      <c r="L12" s="198" t="s">
        <v>4</v>
      </c>
      <c r="M12" s="134" t="s">
        <v>183</v>
      </c>
      <c r="N12" s="99" t="s">
        <v>98</v>
      </c>
      <c r="O12" s="133" t="s">
        <v>184</v>
      </c>
      <c r="P12" s="469" t="s">
        <v>296</v>
      </c>
      <c r="Q12" s="470"/>
    </row>
    <row r="13" spans="2:18" ht="28.5" customHeight="1">
      <c r="B13" s="449"/>
      <c r="C13" s="451"/>
      <c r="D13" s="203" t="s">
        <v>12</v>
      </c>
      <c r="E13" s="204" t="str">
        <f>決勝T!Z25</f>
        <v>エスプリ長岡</v>
      </c>
      <c r="F13" s="107" t="s">
        <v>98</v>
      </c>
      <c r="G13" s="205" t="str">
        <f>決勝T!AF25</f>
        <v>FCヴァレミール</v>
      </c>
      <c r="H13" s="206" t="str">
        <f>E10</f>
        <v>FC LAZO</v>
      </c>
      <c r="I13" s="207" t="str">
        <f>G10</f>
        <v>ReiZ長岡</v>
      </c>
      <c r="K13" s="451"/>
      <c r="L13" s="203" t="s">
        <v>3</v>
      </c>
      <c r="M13" s="132" t="s">
        <v>185</v>
      </c>
      <c r="N13" s="107" t="s">
        <v>98</v>
      </c>
      <c r="O13" s="135" t="s">
        <v>186</v>
      </c>
      <c r="P13" s="471" t="s">
        <v>187</v>
      </c>
      <c r="Q13" s="472"/>
    </row>
    <row r="14" spans="2:18" s="114" customFormat="1" ht="3.4" customHeight="1">
      <c r="B14"/>
      <c r="C14" s="193"/>
      <c r="D14" s="194"/>
      <c r="E14" s="195"/>
      <c r="F14" s="196"/>
      <c r="G14" s="195"/>
      <c r="H14" s="197"/>
      <c r="I14" s="197"/>
      <c r="K14" s="193"/>
      <c r="L14" s="194"/>
      <c r="M14" s="195"/>
      <c r="N14" s="196"/>
      <c r="O14" s="195"/>
      <c r="P14" s="209"/>
      <c r="Q14" s="209"/>
      <c r="R14" s="1"/>
    </row>
    <row r="15" spans="2:18" ht="28.5" customHeight="1">
      <c r="B15" s="449"/>
      <c r="C15" s="450">
        <v>0.52083333333333337</v>
      </c>
      <c r="D15" s="198" t="s">
        <v>22</v>
      </c>
      <c r="E15" s="134" t="s">
        <v>188</v>
      </c>
      <c r="F15" s="99" t="s">
        <v>98</v>
      </c>
      <c r="G15" s="133" t="s">
        <v>139</v>
      </c>
      <c r="H15" s="210" t="str">
        <f>E18</f>
        <v>❷の勝者</v>
      </c>
      <c r="I15" s="211" t="str">
        <f>G18</f>
        <v>②の勝者</v>
      </c>
      <c r="J15" s="97"/>
      <c r="K15" s="450">
        <v>0.52083333333333337</v>
      </c>
      <c r="L15" s="198" t="s">
        <v>40</v>
      </c>
      <c r="M15" s="134" t="s">
        <v>189</v>
      </c>
      <c r="N15" s="99" t="s">
        <v>98</v>
      </c>
      <c r="O15" s="133" t="s">
        <v>190</v>
      </c>
      <c r="P15" s="134" t="str">
        <f>M18</f>
        <v>⓬の勝者</v>
      </c>
      <c r="Q15" s="131" t="str">
        <f>O18</f>
        <v>⑫の勝者</v>
      </c>
    </row>
    <row r="16" spans="2:18" ht="28.5" customHeight="1">
      <c r="B16" s="449"/>
      <c r="C16" s="451"/>
      <c r="D16" s="203" t="s">
        <v>20</v>
      </c>
      <c r="E16" s="132" t="s">
        <v>191</v>
      </c>
      <c r="F16" s="107" t="s">
        <v>98</v>
      </c>
      <c r="G16" s="135" t="s">
        <v>141</v>
      </c>
      <c r="H16" s="212" t="str">
        <f>E19</f>
        <v>❷の敗者</v>
      </c>
      <c r="I16" s="213" t="str">
        <f>G19</f>
        <v>②の敗者</v>
      </c>
      <c r="K16" s="451"/>
      <c r="L16" s="203" t="s">
        <v>41</v>
      </c>
      <c r="M16" s="132" t="s">
        <v>192</v>
      </c>
      <c r="N16" s="107" t="s">
        <v>98</v>
      </c>
      <c r="O16" s="135" t="s">
        <v>193</v>
      </c>
      <c r="P16" s="132" t="str">
        <f>M19</f>
        <v>⓬の敗者</v>
      </c>
      <c r="Q16" s="135" t="str">
        <f>O19</f>
        <v>⑫の敗者</v>
      </c>
    </row>
    <row r="17" spans="2:18" s="114" customFormat="1" ht="3.4" customHeight="1">
      <c r="B17"/>
      <c r="C17" s="193"/>
      <c r="D17" s="194"/>
      <c r="E17" s="195"/>
      <c r="F17" s="196"/>
      <c r="G17" s="195"/>
      <c r="H17" s="197"/>
      <c r="I17" s="197"/>
      <c r="K17" s="193"/>
      <c r="L17" s="194"/>
      <c r="M17" s="195"/>
      <c r="N17" s="196"/>
      <c r="O17" s="195"/>
      <c r="P17" s="209"/>
      <c r="Q17" s="209"/>
      <c r="R17" s="1"/>
    </row>
    <row r="18" spans="2:18" ht="28.5" customHeight="1">
      <c r="B18" s="449"/>
      <c r="C18" s="450">
        <v>0.58333333333333337</v>
      </c>
      <c r="D18" s="198" t="s">
        <v>23</v>
      </c>
      <c r="E18" s="134" t="s">
        <v>212</v>
      </c>
      <c r="F18" s="99" t="s">
        <v>98</v>
      </c>
      <c r="G18" s="133" t="s">
        <v>140</v>
      </c>
      <c r="H18" s="210" t="str">
        <f>E15</f>
        <v>❶の勝者</v>
      </c>
      <c r="I18" s="211" t="str">
        <f>G15</f>
        <v>①の勝者</v>
      </c>
      <c r="J18" s="97"/>
      <c r="K18" s="450">
        <v>0.58333333333333337</v>
      </c>
      <c r="L18" s="198" t="s">
        <v>38</v>
      </c>
      <c r="M18" s="134" t="s">
        <v>195</v>
      </c>
      <c r="N18" s="99" t="s">
        <v>98</v>
      </c>
      <c r="O18" s="133" t="s">
        <v>196</v>
      </c>
      <c r="P18" s="469" t="s">
        <v>197</v>
      </c>
      <c r="Q18" s="470"/>
    </row>
    <row r="19" spans="2:18" ht="28.5" customHeight="1">
      <c r="B19" s="449"/>
      <c r="C19" s="451"/>
      <c r="D19" s="203" t="s">
        <v>21</v>
      </c>
      <c r="E19" s="132" t="s">
        <v>215</v>
      </c>
      <c r="F19" s="107" t="s">
        <v>98</v>
      </c>
      <c r="G19" s="135" t="s">
        <v>142</v>
      </c>
      <c r="H19" s="212" t="str">
        <f>E16</f>
        <v>❶の敗者</v>
      </c>
      <c r="I19" s="213" t="str">
        <f>G16</f>
        <v>①の敗者</v>
      </c>
      <c r="K19" s="451"/>
      <c r="L19" s="203" t="s">
        <v>39</v>
      </c>
      <c r="M19" s="132" t="s">
        <v>199</v>
      </c>
      <c r="N19" s="107" t="s">
        <v>98</v>
      </c>
      <c r="O19" s="135" t="s">
        <v>200</v>
      </c>
      <c r="P19" s="471" t="s">
        <v>201</v>
      </c>
      <c r="Q19" s="472"/>
    </row>
    <row r="20" spans="2:18" s="114" customFormat="1" ht="3.4" customHeight="1">
      <c r="B20"/>
      <c r="C20" s="193"/>
      <c r="D20" s="194"/>
      <c r="E20" s="195"/>
      <c r="F20" s="196"/>
      <c r="G20" s="195"/>
      <c r="H20" s="197"/>
      <c r="I20" s="197"/>
      <c r="K20" s="193"/>
      <c r="L20" s="194"/>
      <c r="M20" s="195"/>
      <c r="N20" s="196"/>
      <c r="O20" s="195"/>
      <c r="P20" s="197"/>
      <c r="Q20" s="197"/>
      <c r="R20" s="1"/>
    </row>
    <row r="21" spans="2:18" s="85" customFormat="1" ht="18.75" customHeight="1">
      <c r="B21" s="119"/>
      <c r="C21" s="214" t="s">
        <v>202</v>
      </c>
      <c r="D21" s="120"/>
      <c r="E21" s="448"/>
      <c r="F21" s="448"/>
      <c r="G21" s="448"/>
      <c r="H21" s="120"/>
      <c r="I21" s="120"/>
      <c r="K21" s="214" t="s">
        <v>202</v>
      </c>
      <c r="L21" s="214"/>
      <c r="M21" s="214"/>
      <c r="N21" s="120"/>
      <c r="O21" s="448"/>
      <c r="P21" s="448"/>
      <c r="Q21" s="448"/>
    </row>
    <row r="22" spans="2:18" ht="7.9" customHeight="1"/>
    <row r="23" spans="2:18" s="85" customFormat="1" ht="30">
      <c r="C23" s="467" t="s">
        <v>379</v>
      </c>
      <c r="D23" s="467"/>
      <c r="E23" s="467"/>
      <c r="F23" s="467"/>
      <c r="G23" s="467"/>
      <c r="H23" s="467"/>
      <c r="I23" s="467"/>
      <c r="K23" s="467" t="s">
        <v>379</v>
      </c>
      <c r="L23" s="467"/>
      <c r="M23" s="467"/>
      <c r="N23" s="467"/>
      <c r="O23" s="467"/>
      <c r="P23" s="467"/>
      <c r="Q23" s="467"/>
      <c r="R23" s="1"/>
    </row>
    <row r="24" spans="2:18" ht="20.65" customHeight="1">
      <c r="C24" s="468" t="s">
        <v>388</v>
      </c>
      <c r="D24" s="468"/>
      <c r="E24" s="468"/>
      <c r="F24" s="468"/>
      <c r="G24" s="468"/>
      <c r="H24" s="468"/>
      <c r="I24" s="468"/>
      <c r="K24" s="403" t="s">
        <v>383</v>
      </c>
      <c r="L24" s="403"/>
      <c r="M24" s="403"/>
      <c r="N24" s="403"/>
      <c r="O24" s="403"/>
      <c r="P24" s="403"/>
      <c r="Q24" s="403"/>
    </row>
    <row r="25" spans="2:18" ht="20.65" customHeight="1">
      <c r="E25" s="459" t="s">
        <v>392</v>
      </c>
      <c r="F25" s="459"/>
      <c r="G25" s="459"/>
      <c r="H25" s="86"/>
      <c r="M25" s="459" t="s">
        <v>392</v>
      </c>
      <c r="N25" s="459"/>
      <c r="O25" s="459"/>
      <c r="P25" s="86"/>
    </row>
    <row r="26" spans="2:18" ht="20.65" customHeight="1">
      <c r="C26" s="250">
        <v>0.35416666666666669</v>
      </c>
      <c r="D26" s="249" t="s">
        <v>125</v>
      </c>
      <c r="E26" s="248" t="s">
        <v>91</v>
      </c>
      <c r="F26" s="191"/>
      <c r="G26" s="191"/>
      <c r="H26" s="523" t="s">
        <v>536</v>
      </c>
      <c r="I26" s="523"/>
      <c r="K26" s="189"/>
      <c r="L26" s="190"/>
      <c r="M26" s="248" t="s">
        <v>91</v>
      </c>
      <c r="N26" s="191"/>
      <c r="O26" s="191"/>
      <c r="P26" s="524" t="s">
        <v>539</v>
      </c>
      <c r="Q26" s="192"/>
    </row>
    <row r="27" spans="2:18" ht="28.5" customHeight="1">
      <c r="B27" s="449"/>
      <c r="C27" s="460" t="s">
        <v>74</v>
      </c>
      <c r="D27" s="462" t="s">
        <v>92</v>
      </c>
      <c r="E27" s="464" t="s">
        <v>266</v>
      </c>
      <c r="F27" s="465"/>
      <c r="G27" s="466"/>
      <c r="H27" s="452" t="s">
        <v>93</v>
      </c>
      <c r="I27" s="453"/>
      <c r="K27" s="460" t="s">
        <v>74</v>
      </c>
      <c r="L27" s="462" t="s">
        <v>92</v>
      </c>
      <c r="M27" s="464" t="s">
        <v>266</v>
      </c>
      <c r="N27" s="465"/>
      <c r="O27" s="466"/>
      <c r="P27" s="452" t="s">
        <v>93</v>
      </c>
      <c r="Q27" s="453"/>
    </row>
    <row r="28" spans="2:18" ht="28.5" customHeight="1">
      <c r="B28" s="449"/>
      <c r="C28" s="461"/>
      <c r="D28" s="463"/>
      <c r="E28" s="454" t="s">
        <v>94</v>
      </c>
      <c r="F28" s="455"/>
      <c r="G28" s="456"/>
      <c r="H28" s="457" t="s">
        <v>95</v>
      </c>
      <c r="I28" s="458"/>
      <c r="K28" s="461"/>
      <c r="L28" s="463"/>
      <c r="M28" s="454" t="s">
        <v>94</v>
      </c>
      <c r="N28" s="455"/>
      <c r="O28" s="456"/>
      <c r="P28" s="457" t="s">
        <v>95</v>
      </c>
      <c r="Q28" s="458"/>
    </row>
    <row r="29" spans="2:18" s="114" customFormat="1" ht="3.4" customHeight="1">
      <c r="B29"/>
      <c r="C29" s="193"/>
      <c r="D29" s="194"/>
      <c r="E29" s="195"/>
      <c r="F29" s="196"/>
      <c r="G29" s="195"/>
      <c r="H29" s="197"/>
      <c r="I29" s="197"/>
      <c r="K29" s="193"/>
      <c r="L29" s="194"/>
      <c r="M29" s="195"/>
      <c r="N29" s="196"/>
      <c r="O29" s="195"/>
      <c r="P29" s="197"/>
      <c r="Q29" s="197"/>
      <c r="R29" s="1"/>
    </row>
    <row r="30" spans="2:18" ht="28.5" customHeight="1">
      <c r="B30" s="449"/>
      <c r="C30" s="450">
        <v>0.39583333333333331</v>
      </c>
      <c r="D30" s="215" t="s">
        <v>18</v>
      </c>
      <c r="E30" s="199" t="str">
        <f>決勝T!CJ25</f>
        <v>FC Artista</v>
      </c>
      <c r="F30" s="99" t="s">
        <v>98</v>
      </c>
      <c r="G30" s="200" t="str">
        <f>決勝T!CP25</f>
        <v>長岡JYFC</v>
      </c>
      <c r="H30" s="201" t="str">
        <f>E33</f>
        <v>グランセナ</v>
      </c>
      <c r="I30" s="202" t="str">
        <f>G33</f>
        <v>上越春日FC</v>
      </c>
      <c r="J30" s="97"/>
      <c r="K30" s="450">
        <v>0.39583333333333331</v>
      </c>
      <c r="L30" s="198" t="s">
        <v>25</v>
      </c>
      <c r="M30" s="134" t="s">
        <v>204</v>
      </c>
      <c r="N30" s="99" t="s">
        <v>98</v>
      </c>
      <c r="O30" s="133" t="s">
        <v>205</v>
      </c>
      <c r="P30" s="134" t="str">
        <f>M33</f>
        <v>⑤の勝者</v>
      </c>
      <c r="Q30" s="131" t="str">
        <f>O33</f>
        <v>⑥の勝者</v>
      </c>
    </row>
    <row r="31" spans="2:18" ht="28.5" customHeight="1">
      <c r="B31" s="449"/>
      <c r="C31" s="451"/>
      <c r="D31" s="203" t="s">
        <v>14</v>
      </c>
      <c r="E31" s="204" t="str">
        <f>決勝T!BX25</f>
        <v>ACユナイテッド</v>
      </c>
      <c r="F31" s="107" t="s">
        <v>98</v>
      </c>
      <c r="G31" s="205" t="str">
        <f>決勝T!CD25</f>
        <v>エボルブFC</v>
      </c>
      <c r="H31" s="206" t="str">
        <f>E34</f>
        <v>ジェス新潟東SC</v>
      </c>
      <c r="I31" s="207" t="str">
        <f>G34</f>
        <v>ROUSE新潟</v>
      </c>
      <c r="K31" s="451"/>
      <c r="L31" s="203" t="s">
        <v>24</v>
      </c>
      <c r="M31" s="132" t="s">
        <v>206</v>
      </c>
      <c r="N31" s="107" t="s">
        <v>181</v>
      </c>
      <c r="O31" s="135" t="s">
        <v>207</v>
      </c>
      <c r="P31" s="132" t="str">
        <f>M34</f>
        <v>⑦の勝者</v>
      </c>
      <c r="Q31" s="135" t="str">
        <f>O34</f>
        <v>⑧の勝者</v>
      </c>
    </row>
    <row r="32" spans="2:18" s="114" customFormat="1" ht="3.4" customHeight="1">
      <c r="B32"/>
      <c r="C32" s="193"/>
      <c r="D32" s="194"/>
      <c r="E32" s="195"/>
      <c r="F32" s="196"/>
      <c r="G32" s="195"/>
      <c r="H32" s="197"/>
      <c r="I32" s="197"/>
      <c r="K32" s="193"/>
      <c r="L32" s="194"/>
      <c r="M32" s="195"/>
      <c r="N32" s="196"/>
      <c r="O32" s="195"/>
      <c r="P32" s="209"/>
      <c r="Q32" s="209"/>
      <c r="R32" s="1"/>
    </row>
    <row r="33" spans="2:18" ht="28.5" customHeight="1">
      <c r="B33" s="449"/>
      <c r="C33" s="450">
        <v>0.45833333333333331</v>
      </c>
      <c r="D33" s="198" t="s">
        <v>17</v>
      </c>
      <c r="E33" s="199" t="str">
        <f>決勝T!AZ25</f>
        <v>グランセナ</v>
      </c>
      <c r="F33" s="99" t="s">
        <v>98</v>
      </c>
      <c r="G33" s="200" t="str">
        <f>決勝T!BF25</f>
        <v>上越春日FC</v>
      </c>
      <c r="H33" s="201" t="str">
        <f>E30</f>
        <v>FC Artista</v>
      </c>
      <c r="I33" s="202" t="str">
        <f>G30</f>
        <v>長岡JYFC</v>
      </c>
      <c r="J33" s="97"/>
      <c r="K33" s="450">
        <v>0.45833333333333331</v>
      </c>
      <c r="L33" s="198" t="s">
        <v>27</v>
      </c>
      <c r="M33" s="134" t="s">
        <v>208</v>
      </c>
      <c r="N33" s="99" t="s">
        <v>98</v>
      </c>
      <c r="O33" s="133" t="s">
        <v>209</v>
      </c>
      <c r="P33" s="134" t="str">
        <f>M30</f>
        <v>⑤の敗者</v>
      </c>
      <c r="Q33" s="131" t="str">
        <f>O30</f>
        <v>⑥の敗者</v>
      </c>
    </row>
    <row r="34" spans="2:18" ht="28.5" customHeight="1">
      <c r="B34" s="449"/>
      <c r="C34" s="451"/>
      <c r="D34" s="203" t="s">
        <v>13</v>
      </c>
      <c r="E34" s="204" t="str">
        <f>決勝T!BL25</f>
        <v>ジェス新潟東SC</v>
      </c>
      <c r="F34" s="107" t="s">
        <v>98</v>
      </c>
      <c r="G34" s="205" t="str">
        <f>決勝T!BR25</f>
        <v>ROUSE新潟</v>
      </c>
      <c r="H34" s="206" t="str">
        <f>E31</f>
        <v>ACユナイテッド</v>
      </c>
      <c r="I34" s="207" t="str">
        <f>G31</f>
        <v>エボルブFC</v>
      </c>
      <c r="K34" s="451"/>
      <c r="L34" s="203" t="s">
        <v>26</v>
      </c>
      <c r="M34" s="132" t="s">
        <v>210</v>
      </c>
      <c r="N34" s="107" t="s">
        <v>98</v>
      </c>
      <c r="O34" s="135" t="s">
        <v>211</v>
      </c>
      <c r="P34" s="132" t="str">
        <f>M31</f>
        <v>⑦の敗者</v>
      </c>
      <c r="Q34" s="135" t="str">
        <f>O31</f>
        <v>⑧の敗者</v>
      </c>
    </row>
    <row r="35" spans="2:18" s="114" customFormat="1" ht="3.4" customHeight="1">
      <c r="B35"/>
      <c r="C35" s="193"/>
      <c r="D35" s="194"/>
      <c r="E35" s="195"/>
      <c r="F35" s="196"/>
      <c r="G35" s="195"/>
      <c r="H35" s="197"/>
      <c r="I35" s="197"/>
      <c r="K35" s="193"/>
      <c r="L35" s="194"/>
      <c r="M35" s="195"/>
      <c r="N35" s="196"/>
      <c r="O35" s="195"/>
      <c r="P35" s="209"/>
      <c r="Q35" s="209"/>
      <c r="R35" s="1"/>
    </row>
    <row r="36" spans="2:18" ht="28.5" customHeight="1">
      <c r="B36" s="449"/>
      <c r="C36" s="450">
        <v>0.52083333333333337</v>
      </c>
      <c r="D36" s="198" t="s">
        <v>10</v>
      </c>
      <c r="E36" s="134" t="s">
        <v>194</v>
      </c>
      <c r="F36" s="99" t="s">
        <v>98</v>
      </c>
      <c r="G36" s="133" t="s">
        <v>145</v>
      </c>
      <c r="H36" s="210" t="str">
        <f>E39</f>
        <v>❸の勝者</v>
      </c>
      <c r="I36" s="211" t="str">
        <f>G39</f>
        <v>③の勝者</v>
      </c>
      <c r="J36" s="97"/>
      <c r="K36" s="450">
        <v>0.52083333333333337</v>
      </c>
      <c r="L36" s="198" t="s">
        <v>36</v>
      </c>
      <c r="M36" s="134" t="s">
        <v>213</v>
      </c>
      <c r="N36" s="99" t="s">
        <v>98</v>
      </c>
      <c r="O36" s="133" t="s">
        <v>214</v>
      </c>
      <c r="P36" s="134" t="str">
        <f>M39</f>
        <v>❿の勝者</v>
      </c>
      <c r="Q36" s="131" t="str">
        <f>O39</f>
        <v>⑩の勝者</v>
      </c>
    </row>
    <row r="37" spans="2:18" ht="28.5" customHeight="1">
      <c r="B37" s="449"/>
      <c r="C37" s="451"/>
      <c r="D37" s="203" t="s">
        <v>8</v>
      </c>
      <c r="E37" s="132" t="s">
        <v>198</v>
      </c>
      <c r="F37" s="107" t="s">
        <v>98</v>
      </c>
      <c r="G37" s="135" t="s">
        <v>144</v>
      </c>
      <c r="H37" s="212" t="str">
        <f>E40</f>
        <v>❸の敗者</v>
      </c>
      <c r="I37" s="213" t="str">
        <f>G40</f>
        <v>③の敗者</v>
      </c>
      <c r="K37" s="451"/>
      <c r="L37" s="203" t="s">
        <v>126</v>
      </c>
      <c r="M37" s="132" t="s">
        <v>216</v>
      </c>
      <c r="N37" s="107" t="s">
        <v>98</v>
      </c>
      <c r="O37" s="135" t="s">
        <v>217</v>
      </c>
      <c r="P37" s="132" t="str">
        <f>M40</f>
        <v>❿の敗者</v>
      </c>
      <c r="Q37" s="135" t="str">
        <f>O40</f>
        <v>⑩の敗者</v>
      </c>
    </row>
    <row r="38" spans="2:18" s="114" customFormat="1" ht="3.4" customHeight="1">
      <c r="B38"/>
      <c r="C38" s="193"/>
      <c r="D38" s="194"/>
      <c r="E38" s="195"/>
      <c r="F38" s="196"/>
      <c r="G38" s="195"/>
      <c r="H38" s="197"/>
      <c r="I38" s="197"/>
      <c r="K38" s="193"/>
      <c r="L38" s="194"/>
      <c r="M38" s="195"/>
      <c r="N38" s="196"/>
      <c r="O38" s="195"/>
      <c r="P38" s="209"/>
      <c r="Q38" s="209"/>
      <c r="R38" s="1"/>
    </row>
    <row r="39" spans="2:18" ht="28.5" customHeight="1">
      <c r="B39" s="449"/>
      <c r="C39" s="450">
        <v>0.58333333333333337</v>
      </c>
      <c r="D39" s="198" t="s">
        <v>9</v>
      </c>
      <c r="E39" s="134" t="s">
        <v>218</v>
      </c>
      <c r="F39" s="99" t="s">
        <v>98</v>
      </c>
      <c r="G39" s="133" t="s">
        <v>146</v>
      </c>
      <c r="H39" s="210" t="str">
        <f>E36</f>
        <v>❹の勝者</v>
      </c>
      <c r="I39" s="211" t="str">
        <f>G36</f>
        <v>④の勝者</v>
      </c>
      <c r="J39" s="97"/>
      <c r="K39" s="450">
        <v>0.58333333333333337</v>
      </c>
      <c r="L39" s="198" t="s">
        <v>37</v>
      </c>
      <c r="M39" s="134" t="s">
        <v>219</v>
      </c>
      <c r="N39" s="99" t="s">
        <v>98</v>
      </c>
      <c r="O39" s="133" t="s">
        <v>220</v>
      </c>
      <c r="P39" s="134" t="str">
        <f>M36</f>
        <v>❾の勝者</v>
      </c>
      <c r="Q39" s="131" t="str">
        <f>O36</f>
        <v>⑨の勝者</v>
      </c>
    </row>
    <row r="40" spans="2:18" ht="28.5" customHeight="1">
      <c r="B40" s="449"/>
      <c r="C40" s="451"/>
      <c r="D40" s="203" t="s">
        <v>7</v>
      </c>
      <c r="E40" s="132" t="s">
        <v>221</v>
      </c>
      <c r="F40" s="107" t="s">
        <v>98</v>
      </c>
      <c r="G40" s="135" t="s">
        <v>143</v>
      </c>
      <c r="H40" s="212" t="str">
        <f>E37</f>
        <v>❹の敗者</v>
      </c>
      <c r="I40" s="213" t="str">
        <f>G37</f>
        <v>④の敗者</v>
      </c>
      <c r="K40" s="451"/>
      <c r="L40" s="203" t="s">
        <v>35</v>
      </c>
      <c r="M40" s="132" t="s">
        <v>222</v>
      </c>
      <c r="N40" s="107" t="s">
        <v>98</v>
      </c>
      <c r="O40" s="135" t="s">
        <v>223</v>
      </c>
      <c r="P40" s="132" t="str">
        <f>M37</f>
        <v>❾の敗者</v>
      </c>
      <c r="Q40" s="135" t="str">
        <f>O37</f>
        <v>⑨の敗者</v>
      </c>
    </row>
    <row r="41" spans="2:18" s="114" customFormat="1" ht="3.4" customHeight="1">
      <c r="B41"/>
      <c r="C41" s="193"/>
      <c r="D41" s="194"/>
      <c r="E41" s="195"/>
      <c r="F41" s="196"/>
      <c r="G41" s="195"/>
      <c r="H41" s="197"/>
      <c r="I41" s="197"/>
      <c r="K41" s="193"/>
      <c r="L41" s="194"/>
      <c r="M41" s="195"/>
      <c r="N41" s="196"/>
      <c r="O41" s="195"/>
      <c r="P41" s="197"/>
      <c r="Q41" s="197"/>
      <c r="R41" s="1"/>
    </row>
    <row r="42" spans="2:18" s="85" customFormat="1" ht="18.75" customHeight="1">
      <c r="B42" s="119"/>
      <c r="C42" s="214" t="s">
        <v>202</v>
      </c>
      <c r="D42" s="120"/>
      <c r="E42" s="448"/>
      <c r="F42" s="448"/>
      <c r="G42" s="448"/>
      <c r="H42" s="120"/>
      <c r="I42" s="120"/>
      <c r="K42" s="214" t="s">
        <v>202</v>
      </c>
      <c r="L42" s="214"/>
      <c r="M42" s="214"/>
      <c r="N42" s="120"/>
      <c r="O42" s="448"/>
      <c r="P42" s="448"/>
      <c r="Q42" s="448"/>
    </row>
    <row r="43" spans="2:18" ht="7.9" customHeight="1"/>
  </sheetData>
  <mergeCells count="74">
    <mergeCell ref="C1:I1"/>
    <mergeCell ref="K1:Q1"/>
    <mergeCell ref="C2:I2"/>
    <mergeCell ref="K2:Q2"/>
    <mergeCell ref="C3:I3"/>
    <mergeCell ref="K3:Q3"/>
    <mergeCell ref="E25:G25"/>
    <mergeCell ref="M4:O4"/>
    <mergeCell ref="H5:I5"/>
    <mergeCell ref="B6:B7"/>
    <mergeCell ref="C6:C7"/>
    <mergeCell ref="D6:D7"/>
    <mergeCell ref="E6:G6"/>
    <mergeCell ref="H6:I6"/>
    <mergeCell ref="K6:K7"/>
    <mergeCell ref="L6:L7"/>
    <mergeCell ref="M6:O6"/>
    <mergeCell ref="B9:B10"/>
    <mergeCell ref="C9:C10"/>
    <mergeCell ref="K9:K10"/>
    <mergeCell ref="B12:B13"/>
    <mergeCell ref="C12:C13"/>
    <mergeCell ref="P6:Q6"/>
    <mergeCell ref="E7:G7"/>
    <mergeCell ref="H7:I7"/>
    <mergeCell ref="M7:O7"/>
    <mergeCell ref="P7:Q7"/>
    <mergeCell ref="K24:Q24"/>
    <mergeCell ref="K12:K13"/>
    <mergeCell ref="B18:B19"/>
    <mergeCell ref="C18:C19"/>
    <mergeCell ref="K18:K19"/>
    <mergeCell ref="P18:Q18"/>
    <mergeCell ref="P19:Q19"/>
    <mergeCell ref="P12:Q12"/>
    <mergeCell ref="P13:Q13"/>
    <mergeCell ref="B15:B16"/>
    <mergeCell ref="C15:C16"/>
    <mergeCell ref="K15:K16"/>
    <mergeCell ref="E4:G4"/>
    <mergeCell ref="M25:O25"/>
    <mergeCell ref="H26:I26"/>
    <mergeCell ref="B27:B28"/>
    <mergeCell ref="C27:C28"/>
    <mergeCell ref="D27:D28"/>
    <mergeCell ref="E27:G27"/>
    <mergeCell ref="H27:I27"/>
    <mergeCell ref="K27:K28"/>
    <mergeCell ref="L27:L28"/>
    <mergeCell ref="M27:O27"/>
    <mergeCell ref="E21:G21"/>
    <mergeCell ref="O21:Q21"/>
    <mergeCell ref="C23:I23"/>
    <mergeCell ref="K23:Q23"/>
    <mergeCell ref="C24:I24"/>
    <mergeCell ref="P27:Q27"/>
    <mergeCell ref="E28:G28"/>
    <mergeCell ref="H28:I28"/>
    <mergeCell ref="M28:O28"/>
    <mergeCell ref="P28:Q28"/>
    <mergeCell ref="B30:B31"/>
    <mergeCell ref="C30:C31"/>
    <mergeCell ref="K30:K31"/>
    <mergeCell ref="B33:B34"/>
    <mergeCell ref="C33:C34"/>
    <mergeCell ref="K33:K34"/>
    <mergeCell ref="E42:G42"/>
    <mergeCell ref="O42:Q42"/>
    <mergeCell ref="B36:B37"/>
    <mergeCell ref="C36:C37"/>
    <mergeCell ref="K36:K37"/>
    <mergeCell ref="B39:B40"/>
    <mergeCell ref="C39:C40"/>
    <mergeCell ref="K39:K40"/>
  </mergeCells>
  <phoneticPr fontId="1"/>
  <pageMargins left="0.7" right="0.7" top="0.75" bottom="0.75" header="0.3" footer="0.3"/>
  <pageSetup paperSize="9" scale="59" orientation="portrait" r:id="rId1"/>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GL53"/>
  <sheetViews>
    <sheetView view="pageBreakPreview" topLeftCell="A19" zoomScaleNormal="100" zoomScaleSheetLayoutView="100" workbookViewId="0">
      <selection activeCell="AR31" sqref="AR31"/>
    </sheetView>
  </sheetViews>
  <sheetFormatPr defaultColWidth="1.25" defaultRowHeight="18.75"/>
  <cols>
    <col min="1" max="98" width="1.875" style="2" customWidth="1"/>
    <col min="99" max="101" width="1.25" style="2" customWidth="1"/>
    <col min="102" max="194" width="1.25" customWidth="1"/>
    <col min="195" max="16384" width="1.25" style="2"/>
  </cols>
  <sheetData>
    <row r="1" spans="2:194" ht="24" customHeight="1">
      <c r="B1" s="252" t="s">
        <v>389</v>
      </c>
      <c r="BB1" s="252" t="s">
        <v>390</v>
      </c>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row>
    <row r="2" spans="2:194" ht="16.899999999999999" customHeight="1">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row>
    <row r="3" spans="2:194" ht="16.899999999999999" customHeight="1">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row>
    <row r="4" spans="2:194" ht="16.899999999999999" customHeight="1">
      <c r="R4" s="414" t="s">
        <v>284</v>
      </c>
      <c r="S4" s="414"/>
      <c r="T4" s="414"/>
      <c r="U4" s="414"/>
      <c r="V4" s="414"/>
      <c r="W4" s="414"/>
      <c r="X4" s="414"/>
      <c r="Y4" s="414"/>
      <c r="Z4" s="414"/>
      <c r="AA4" s="414"/>
      <c r="AB4" s="414"/>
      <c r="AC4" s="414"/>
      <c r="AD4" s="414"/>
      <c r="AE4" s="414"/>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414" t="s">
        <v>285</v>
      </c>
      <c r="BQ4" s="414"/>
      <c r="BR4" s="414"/>
      <c r="BS4" s="414"/>
      <c r="BT4" s="414"/>
      <c r="BU4" s="414"/>
      <c r="BV4" s="414"/>
      <c r="BW4" s="414"/>
      <c r="BX4" s="414"/>
      <c r="BY4" s="414"/>
      <c r="BZ4" s="414"/>
      <c r="CA4" s="414"/>
      <c r="CB4" s="414"/>
      <c r="CC4" s="414"/>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row>
    <row r="5" spans="2:194" ht="16.899999999999999" customHeight="1">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row>
    <row r="6" spans="2:194" ht="16.899999999999999" customHeight="1">
      <c r="Y6" s="3"/>
      <c r="Z6" s="3"/>
      <c r="AA6" s="3"/>
      <c r="AB6" s="3"/>
      <c r="AC6" s="3"/>
      <c r="AD6" s="3"/>
      <c r="AE6" s="3"/>
      <c r="AF6" s="3"/>
      <c r="AG6" s="3"/>
      <c r="AH6" s="3"/>
      <c r="AI6" s="3"/>
      <c r="AJ6" s="3"/>
      <c r="AK6" s="3"/>
      <c r="AL6" s="3"/>
      <c r="AM6" s="3"/>
      <c r="AN6" s="3"/>
      <c r="AO6" s="3"/>
      <c r="AP6" s="3"/>
      <c r="AQ6" s="3"/>
      <c r="AR6" s="3"/>
      <c r="AS6" s="5"/>
      <c r="AT6" s="3"/>
      <c r="AU6" s="3"/>
      <c r="AV6" s="3"/>
      <c r="AW6" s="3"/>
      <c r="AX6" s="3"/>
      <c r="AY6" s="3"/>
      <c r="AZ6" s="5"/>
      <c r="BA6" s="5"/>
      <c r="BB6" s="5"/>
      <c r="BC6" s="5"/>
      <c r="BD6" s="3"/>
      <c r="BE6" s="3"/>
      <c r="BF6" s="3"/>
      <c r="BG6" s="3"/>
      <c r="BH6" s="3"/>
      <c r="BI6" s="3"/>
      <c r="BJ6" s="3"/>
      <c r="BK6" s="3"/>
      <c r="BL6" s="3"/>
      <c r="BM6" s="3"/>
      <c r="BN6" s="3"/>
      <c r="BO6" s="3"/>
      <c r="BP6" s="3"/>
      <c r="BQ6" s="3"/>
      <c r="BR6" s="3"/>
      <c r="BS6" s="3"/>
      <c r="BT6" s="3"/>
      <c r="BU6" s="3"/>
      <c r="BV6" s="3"/>
      <c r="BW6" s="3"/>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row>
    <row r="7" spans="2:194" ht="16.899999999999999" customHeight="1">
      <c r="Y7" s="3"/>
      <c r="Z7" s="3"/>
      <c r="AA7" s="3"/>
      <c r="AB7" s="3"/>
      <c r="AC7" s="3"/>
      <c r="AD7" s="3"/>
      <c r="AE7" s="3"/>
      <c r="AF7" s="3"/>
      <c r="AG7" s="3"/>
      <c r="AH7" s="3"/>
      <c r="AI7" s="3"/>
      <c r="AJ7" s="3"/>
      <c r="AK7" s="3"/>
      <c r="AL7" s="3"/>
      <c r="AM7" s="3"/>
      <c r="AN7" s="3"/>
      <c r="AO7" s="3"/>
      <c r="AP7" s="3"/>
      <c r="AQ7" s="3"/>
      <c r="AR7" s="3"/>
      <c r="AS7" s="3"/>
      <c r="AT7" s="5"/>
      <c r="AU7" s="5"/>
      <c r="AV7" s="5"/>
      <c r="AW7" s="5"/>
      <c r="AX7" s="5"/>
      <c r="AY7" s="5"/>
      <c r="AZ7" s="3"/>
      <c r="BA7" s="3"/>
      <c r="BB7" s="3"/>
      <c r="BC7" s="3"/>
      <c r="BD7" s="3"/>
      <c r="BE7" s="3"/>
      <c r="BF7" s="3"/>
      <c r="BG7" s="3"/>
      <c r="BH7" s="3"/>
      <c r="BI7" s="3"/>
      <c r="BJ7" s="3"/>
      <c r="BK7" s="3"/>
      <c r="BL7" s="3"/>
      <c r="BM7" s="3"/>
      <c r="BN7" s="3"/>
      <c r="BO7" s="3"/>
      <c r="BP7" s="3"/>
      <c r="BQ7" s="3"/>
      <c r="BR7" s="3"/>
      <c r="BS7" s="3"/>
      <c r="BT7" s="3"/>
      <c r="BU7" s="3"/>
      <c r="BV7" s="3"/>
      <c r="BW7" s="3"/>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row>
    <row r="8" spans="2:194" ht="16.899999999999999" customHeight="1">
      <c r="Y8" s="9"/>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W8" s="9"/>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row>
    <row r="9" spans="2:194" s="4" customFormat="1" ht="16.899999999999999" customHeight="1">
      <c r="M9" s="7"/>
      <c r="N9" s="6"/>
      <c r="O9" s="6"/>
      <c r="P9" s="6"/>
      <c r="Q9" s="6"/>
      <c r="R9" s="6"/>
      <c r="S9" s="6"/>
      <c r="T9" s="6"/>
      <c r="U9" s="6"/>
      <c r="V9" s="6"/>
      <c r="W9" s="6"/>
      <c r="X9" s="480" t="s">
        <v>27</v>
      </c>
      <c r="Y9" s="480"/>
      <c r="Z9" s="6"/>
      <c r="AA9" s="6"/>
      <c r="AB9" s="6"/>
      <c r="AC9" s="6"/>
      <c r="AD9" s="6"/>
      <c r="AE9" s="6"/>
      <c r="AF9" s="6"/>
      <c r="AG9" s="6"/>
      <c r="AH9" s="6"/>
      <c r="AI9" s="6"/>
      <c r="AJ9" s="8"/>
      <c r="AU9" s="3"/>
      <c r="AV9" s="3"/>
      <c r="AW9" s="3"/>
      <c r="AX9" s="3"/>
      <c r="AY9" s="3"/>
      <c r="AZ9" s="3"/>
      <c r="BK9" s="7"/>
      <c r="BL9" s="6"/>
      <c r="BM9" s="6"/>
      <c r="BN9" s="6"/>
      <c r="BO9" s="6"/>
      <c r="BP9" s="6"/>
      <c r="BQ9" s="6"/>
      <c r="BR9" s="6"/>
      <c r="BS9" s="6"/>
      <c r="BT9" s="6"/>
      <c r="BU9" s="6"/>
      <c r="BV9" s="480" t="s">
        <v>4</v>
      </c>
      <c r="BW9" s="480"/>
      <c r="BX9" s="6"/>
      <c r="BY9" s="6"/>
      <c r="BZ9" s="6"/>
      <c r="CA9" s="6"/>
      <c r="CB9" s="6"/>
      <c r="CC9" s="6"/>
      <c r="CD9" s="6"/>
      <c r="CE9" s="6"/>
      <c r="CF9" s="6"/>
      <c r="CG9" s="6"/>
      <c r="CH9" s="8"/>
    </row>
    <row r="10" spans="2:194" s="4" customFormat="1" ht="16.899999999999999" customHeight="1">
      <c r="M10" s="17"/>
      <c r="N10" s="5"/>
      <c r="O10" s="5"/>
      <c r="P10" s="5"/>
      <c r="Q10" s="5"/>
      <c r="R10" s="5"/>
      <c r="S10" s="5"/>
      <c r="T10" s="5"/>
      <c r="U10" s="5"/>
      <c r="V10" s="482" t="s">
        <v>19</v>
      </c>
      <c r="W10" s="482"/>
      <c r="X10" s="482"/>
      <c r="Y10" s="482"/>
      <c r="Z10" s="482"/>
      <c r="AA10" s="482"/>
      <c r="AB10" s="5"/>
      <c r="AC10" s="5"/>
      <c r="AD10" s="5"/>
      <c r="AE10" s="5"/>
      <c r="AF10" s="5"/>
      <c r="AG10" s="5"/>
      <c r="AH10" s="5"/>
      <c r="AI10" s="5"/>
      <c r="AJ10" s="18"/>
      <c r="AU10" s="3"/>
      <c r="AV10" s="3"/>
      <c r="AW10" s="3"/>
      <c r="AX10" s="3"/>
      <c r="AY10" s="3"/>
      <c r="AZ10" s="3"/>
      <c r="BK10" s="17"/>
      <c r="BL10" s="5"/>
      <c r="BM10" s="5"/>
      <c r="BN10" s="5"/>
      <c r="BO10" s="5"/>
      <c r="BP10" s="5"/>
      <c r="BQ10" s="5"/>
      <c r="BR10" s="5"/>
      <c r="BS10" s="5"/>
      <c r="BT10" s="5"/>
      <c r="BU10" s="5"/>
      <c r="BV10" s="226"/>
      <c r="BW10" s="226"/>
      <c r="BX10" s="5"/>
      <c r="BY10" s="5"/>
      <c r="BZ10" s="5"/>
      <c r="CA10" s="5"/>
      <c r="CB10" s="5"/>
      <c r="CC10" s="5"/>
      <c r="CD10" s="5"/>
      <c r="CE10" s="5"/>
      <c r="CF10" s="5"/>
      <c r="CG10" s="5"/>
      <c r="CH10" s="18"/>
    </row>
    <row r="11" spans="2:194" s="4" customFormat="1" ht="16.899999999999999" customHeight="1">
      <c r="M11" s="17"/>
      <c r="N11" s="5"/>
      <c r="O11" s="5"/>
      <c r="P11" s="5"/>
      <c r="Q11" s="5"/>
      <c r="R11" s="5"/>
      <c r="S11" s="5"/>
      <c r="T11" s="5"/>
      <c r="U11" s="5"/>
      <c r="V11" s="484"/>
      <c r="W11" s="475"/>
      <c r="X11" s="475"/>
      <c r="Y11" s="475"/>
      <c r="Z11" s="475"/>
      <c r="AA11" s="475"/>
      <c r="AB11" s="5"/>
      <c r="AC11" s="5"/>
      <c r="AD11" s="5"/>
      <c r="AE11" s="5"/>
      <c r="AF11" s="5"/>
      <c r="AG11" s="5"/>
      <c r="AH11" s="5"/>
      <c r="AI11" s="5"/>
      <c r="AJ11" s="18"/>
      <c r="AU11" s="3"/>
      <c r="AV11" s="3"/>
      <c r="AW11" s="3"/>
      <c r="AX11" s="3"/>
      <c r="AY11" s="3"/>
      <c r="AZ11" s="3"/>
      <c r="BK11" s="17"/>
      <c r="BL11" s="5"/>
      <c r="BM11" s="5"/>
      <c r="BN11" s="5"/>
      <c r="BO11" s="5"/>
      <c r="BP11" s="5"/>
      <c r="BQ11" s="5"/>
      <c r="BR11" s="5"/>
      <c r="BS11" s="5"/>
      <c r="BT11" s="5"/>
      <c r="BU11" s="5"/>
      <c r="BV11" s="226"/>
      <c r="BW11" s="226"/>
      <c r="BX11" s="5"/>
      <c r="BY11" s="5"/>
      <c r="BZ11" s="5"/>
      <c r="CA11" s="5"/>
      <c r="CB11" s="5"/>
      <c r="CC11" s="5"/>
      <c r="CD11" s="5"/>
      <c r="CE11" s="5"/>
      <c r="CF11" s="5"/>
      <c r="CG11" s="5"/>
      <c r="CH11" s="18"/>
    </row>
    <row r="12" spans="2:194" s="4" customFormat="1" ht="16.899999999999999" customHeight="1">
      <c r="M12" s="17"/>
      <c r="N12" s="5"/>
      <c r="O12" s="5"/>
      <c r="P12" s="5"/>
      <c r="Q12" s="5"/>
      <c r="R12" s="5"/>
      <c r="S12" s="5"/>
      <c r="T12" s="5"/>
      <c r="U12" s="5"/>
      <c r="V12" s="2"/>
      <c r="W12" s="2"/>
      <c r="X12" s="2"/>
      <c r="Y12" s="2"/>
      <c r="Z12" s="2"/>
      <c r="AA12" s="2"/>
      <c r="AB12" s="5"/>
      <c r="AC12" s="5"/>
      <c r="AD12" s="5"/>
      <c r="AE12" s="5"/>
      <c r="AF12" s="5"/>
      <c r="AG12" s="5"/>
      <c r="AH12" s="5"/>
      <c r="AI12" s="5"/>
      <c r="AJ12" s="18"/>
      <c r="AU12" s="3"/>
      <c r="AV12" s="3"/>
      <c r="AW12" s="3"/>
      <c r="AX12" s="3"/>
      <c r="AY12" s="3"/>
      <c r="AZ12" s="3"/>
      <c r="BK12" s="17"/>
      <c r="BL12" s="5"/>
      <c r="BM12" s="5"/>
      <c r="BN12" s="5"/>
      <c r="BO12" s="5"/>
      <c r="BP12" s="5"/>
      <c r="BQ12" s="5"/>
      <c r="BR12" s="5"/>
      <c r="BS12" s="5"/>
      <c r="BT12" s="5"/>
      <c r="BU12" s="5"/>
      <c r="BV12" s="226"/>
      <c r="BW12" s="226"/>
      <c r="BX12" s="5"/>
      <c r="BY12" s="5"/>
      <c r="BZ12" s="5"/>
      <c r="CA12" s="5"/>
      <c r="CB12" s="5"/>
      <c r="CC12" s="5"/>
      <c r="CD12" s="5"/>
      <c r="CE12" s="5"/>
      <c r="CF12" s="5"/>
      <c r="CG12" s="5"/>
      <c r="CH12" s="18"/>
    </row>
    <row r="13" spans="2:194" ht="16.899999999999999" customHeight="1">
      <c r="M13" s="9"/>
      <c r="N13" s="3"/>
      <c r="O13" s="3"/>
      <c r="P13" s="3"/>
      <c r="Q13" s="3"/>
      <c r="R13" s="3"/>
      <c r="S13" s="3"/>
      <c r="T13" s="3"/>
      <c r="U13" s="3"/>
      <c r="Y13" s="22"/>
      <c r="AB13" s="3"/>
      <c r="AC13" s="3"/>
      <c r="AD13" s="3"/>
      <c r="AE13" s="3"/>
      <c r="AF13" s="3"/>
      <c r="AG13" s="3"/>
      <c r="AH13" s="3"/>
      <c r="AI13" s="3"/>
      <c r="AJ13" s="10"/>
      <c r="AU13" s="4"/>
      <c r="AV13" s="4"/>
      <c r="AW13" s="4"/>
      <c r="AX13" s="4"/>
      <c r="AY13" s="4"/>
      <c r="AZ13" s="4"/>
      <c r="BK13" s="9"/>
      <c r="BL13" s="3"/>
      <c r="BM13" s="3"/>
      <c r="BN13" s="3"/>
      <c r="BO13" s="3"/>
      <c r="BP13" s="3"/>
      <c r="BQ13" s="3"/>
      <c r="BR13" s="3"/>
      <c r="BS13" s="3"/>
      <c r="BW13" s="22"/>
      <c r="BZ13" s="3"/>
      <c r="CA13" s="3"/>
      <c r="CB13" s="3"/>
      <c r="CC13" s="3"/>
      <c r="CD13" s="3"/>
      <c r="CE13" s="3"/>
      <c r="CF13" s="3"/>
      <c r="CG13" s="3"/>
      <c r="CH13" s="10"/>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row>
    <row r="14" spans="2:194" ht="16.899999999999999" customHeight="1">
      <c r="M14" s="9"/>
      <c r="N14" s="3"/>
      <c r="O14" s="3"/>
      <c r="P14" s="3"/>
      <c r="Q14" s="23"/>
      <c r="R14" s="24"/>
      <c r="S14" s="24"/>
      <c r="T14" s="24"/>
      <c r="U14" s="24"/>
      <c r="V14" s="6"/>
      <c r="W14" s="6"/>
      <c r="X14" s="480" t="s">
        <v>26</v>
      </c>
      <c r="Y14" s="480"/>
      <c r="Z14" s="6"/>
      <c r="AA14" s="6"/>
      <c r="AB14" s="24"/>
      <c r="AC14" s="24"/>
      <c r="AD14" s="24"/>
      <c r="AE14" s="24"/>
      <c r="AF14" s="25"/>
      <c r="AG14" s="3"/>
      <c r="AH14" s="3"/>
      <c r="AI14" s="3"/>
      <c r="AJ14" s="3"/>
      <c r="AK14" s="9"/>
      <c r="AL14" s="3"/>
      <c r="AM14" s="3"/>
      <c r="AN14" s="3"/>
      <c r="AO14" s="3"/>
      <c r="AP14" s="3"/>
      <c r="AQ14" s="3"/>
      <c r="AR14" s="3"/>
      <c r="AS14" s="3"/>
      <c r="AT14" s="3"/>
      <c r="AU14" s="3"/>
      <c r="AV14" s="3"/>
      <c r="BA14" s="3"/>
      <c r="BB14" s="3"/>
      <c r="BC14" s="3"/>
      <c r="BD14" s="3"/>
      <c r="BE14" s="3"/>
      <c r="BF14" s="3"/>
      <c r="BG14" s="3"/>
      <c r="BH14" s="3"/>
      <c r="BI14" s="3"/>
      <c r="BJ14" s="3"/>
      <c r="BK14" s="9"/>
      <c r="BL14" s="3"/>
      <c r="BM14" s="3"/>
      <c r="BN14" s="3"/>
      <c r="BO14" s="23"/>
      <c r="BP14" s="24"/>
      <c r="BQ14" s="24"/>
      <c r="BR14" s="24"/>
      <c r="BS14" s="24"/>
      <c r="BT14" s="6"/>
      <c r="BU14" s="6"/>
      <c r="BV14" s="480" t="s">
        <v>3</v>
      </c>
      <c r="BW14" s="480"/>
      <c r="BX14" s="6"/>
      <c r="BY14" s="6"/>
      <c r="BZ14" s="24"/>
      <c r="CA14" s="24"/>
      <c r="CB14" s="24"/>
      <c r="CC14" s="24"/>
      <c r="CD14" s="25"/>
      <c r="CE14" s="3"/>
      <c r="CF14" s="3"/>
      <c r="CG14" s="3"/>
      <c r="CH14" s="10"/>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row>
    <row r="15" spans="2:194" ht="16.899999999999999" customHeight="1">
      <c r="M15" s="9"/>
      <c r="N15" s="3"/>
      <c r="O15" s="3"/>
      <c r="P15" s="20"/>
      <c r="Q15" s="22"/>
      <c r="R15" s="20"/>
      <c r="S15" s="3"/>
      <c r="T15" s="3"/>
      <c r="U15" s="3"/>
      <c r="V15" s="482" t="s">
        <v>19</v>
      </c>
      <c r="W15" s="482"/>
      <c r="X15" s="482"/>
      <c r="Y15" s="482"/>
      <c r="Z15" s="482"/>
      <c r="AA15" s="482"/>
      <c r="AB15" s="3"/>
      <c r="AC15" s="3"/>
      <c r="AD15" s="3"/>
      <c r="AE15" s="20"/>
      <c r="AF15" s="21"/>
      <c r="AG15" s="20"/>
      <c r="AH15" s="20"/>
      <c r="AI15" s="20"/>
      <c r="AJ15" s="20"/>
      <c r="AK15" s="22"/>
      <c r="AL15" s="20"/>
      <c r="AM15" s="20"/>
      <c r="AN15" s="20"/>
      <c r="AO15" s="20"/>
      <c r="AP15" s="20"/>
      <c r="AQ15" s="3"/>
      <c r="AR15" s="3"/>
      <c r="AS15" s="3"/>
      <c r="AT15" s="3"/>
      <c r="AU15" s="3"/>
      <c r="AV15" s="3"/>
      <c r="BA15" s="3"/>
      <c r="BB15" s="3"/>
      <c r="BC15" s="3"/>
      <c r="BD15" s="3"/>
      <c r="BE15" s="20"/>
      <c r="BF15" s="20"/>
      <c r="BG15" s="20"/>
      <c r="BH15" s="20"/>
      <c r="BI15" s="20"/>
      <c r="BJ15" s="20"/>
      <c r="BK15" s="22"/>
      <c r="BL15" s="20"/>
      <c r="BM15" s="20"/>
      <c r="BN15" s="20"/>
      <c r="BO15" s="22"/>
      <c r="BP15" s="20"/>
      <c r="BQ15" s="3"/>
      <c r="BR15" s="3"/>
      <c r="BS15" s="3"/>
      <c r="BT15" s="482" t="s">
        <v>19</v>
      </c>
      <c r="BU15" s="482"/>
      <c r="BV15" s="482"/>
      <c r="BW15" s="482"/>
      <c r="BX15" s="482"/>
      <c r="BY15" s="482"/>
      <c r="BZ15" s="3"/>
      <c r="CA15" s="3"/>
      <c r="CB15" s="3"/>
      <c r="CC15" s="20"/>
      <c r="CD15" s="21"/>
      <c r="CE15" s="20"/>
      <c r="CF15" s="3"/>
      <c r="CG15" s="3"/>
      <c r="CH15" s="10"/>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row>
    <row r="16" spans="2:194" s="4" customFormat="1" ht="16.899999999999999" customHeight="1">
      <c r="G16" s="7"/>
      <c r="H16" s="6"/>
      <c r="I16" s="6"/>
      <c r="J16" s="6"/>
      <c r="K16" s="6"/>
      <c r="L16" s="480" t="s">
        <v>22</v>
      </c>
      <c r="M16" s="480"/>
      <c r="N16" s="6"/>
      <c r="O16" s="6"/>
      <c r="P16" s="5"/>
      <c r="Q16" s="5"/>
      <c r="R16" s="18"/>
      <c r="V16" s="484"/>
      <c r="W16" s="475"/>
      <c r="X16" s="475"/>
      <c r="Y16" s="475"/>
      <c r="Z16" s="475"/>
      <c r="AA16" s="475"/>
      <c r="AE16" s="17"/>
      <c r="AF16" s="5"/>
      <c r="AG16" s="5"/>
      <c r="AH16" s="5"/>
      <c r="AI16" s="5"/>
      <c r="AJ16" s="496" t="s">
        <v>23</v>
      </c>
      <c r="AK16" s="496"/>
      <c r="AL16" s="5"/>
      <c r="AM16" s="5"/>
      <c r="AN16" s="5"/>
      <c r="AO16" s="5"/>
      <c r="AP16" s="18"/>
      <c r="BE16" s="17"/>
      <c r="BF16" s="5"/>
      <c r="BG16" s="5"/>
      <c r="BH16" s="5"/>
      <c r="BI16" s="5"/>
      <c r="BJ16" s="496" t="s">
        <v>10</v>
      </c>
      <c r="BK16" s="496"/>
      <c r="BL16" s="5"/>
      <c r="BM16" s="5"/>
      <c r="BN16" s="5"/>
      <c r="BO16" s="5"/>
      <c r="BP16" s="18"/>
      <c r="BT16" s="2"/>
      <c r="BU16" s="2"/>
      <c r="BV16" s="2"/>
      <c r="BW16" s="2"/>
      <c r="BX16" s="2"/>
      <c r="BY16" s="2"/>
      <c r="CC16" s="17"/>
      <c r="CD16" s="5"/>
      <c r="CE16" s="5"/>
      <c r="CF16" s="6"/>
      <c r="CG16" s="6"/>
      <c r="CH16" s="480" t="s">
        <v>8</v>
      </c>
      <c r="CI16" s="480"/>
      <c r="CJ16" s="6"/>
      <c r="CK16" s="6"/>
      <c r="CL16" s="6"/>
      <c r="CM16" s="6"/>
      <c r="CN16" s="8"/>
    </row>
    <row r="17" spans="2:194" ht="16.899999999999999" customHeight="1">
      <c r="G17" s="9"/>
      <c r="H17" s="3"/>
      <c r="I17" s="3"/>
      <c r="J17" s="482" t="s">
        <v>19</v>
      </c>
      <c r="K17" s="482"/>
      <c r="L17" s="482"/>
      <c r="M17" s="482"/>
      <c r="N17" s="482"/>
      <c r="O17" s="482"/>
      <c r="P17" s="3"/>
      <c r="Q17" s="3"/>
      <c r="R17" s="10"/>
      <c r="AE17" s="9"/>
      <c r="AF17" s="3"/>
      <c r="AG17" s="3"/>
      <c r="AH17" s="482" t="s">
        <v>19</v>
      </c>
      <c r="AI17" s="482"/>
      <c r="AJ17" s="482"/>
      <c r="AK17" s="482"/>
      <c r="AL17" s="482"/>
      <c r="AM17" s="482"/>
      <c r="AN17" s="3"/>
      <c r="AO17" s="3"/>
      <c r="AP17" s="10"/>
      <c r="BE17" s="9"/>
      <c r="BF17" s="3"/>
      <c r="BG17" s="3"/>
      <c r="BH17" s="482" t="s">
        <v>19</v>
      </c>
      <c r="BI17" s="482"/>
      <c r="BJ17" s="482"/>
      <c r="BK17" s="482"/>
      <c r="BL17" s="482"/>
      <c r="BM17" s="482"/>
      <c r="BN17" s="3"/>
      <c r="BO17" s="3"/>
      <c r="BP17" s="10"/>
      <c r="CC17" s="9"/>
      <c r="CD17" s="3"/>
      <c r="CE17" s="3"/>
      <c r="CF17" s="482" t="s">
        <v>19</v>
      </c>
      <c r="CG17" s="482"/>
      <c r="CH17" s="482"/>
      <c r="CI17" s="482"/>
      <c r="CJ17" s="482"/>
      <c r="CK17" s="482"/>
      <c r="CL17" s="3"/>
      <c r="CM17" s="3"/>
      <c r="CN17" s="10"/>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row>
    <row r="18" spans="2:194" ht="16.899999999999999" customHeight="1">
      <c r="G18" s="9"/>
      <c r="H18" s="3"/>
      <c r="I18" s="3"/>
      <c r="J18" s="484"/>
      <c r="K18" s="475"/>
      <c r="L18" s="475"/>
      <c r="M18" s="475"/>
      <c r="N18" s="475"/>
      <c r="O18" s="475"/>
      <c r="P18" s="3"/>
      <c r="Q18" s="3"/>
      <c r="R18" s="10"/>
      <c r="AE18" s="9"/>
      <c r="AF18" s="3"/>
      <c r="AG18" s="3"/>
      <c r="AH18" s="484"/>
      <c r="AI18" s="475"/>
      <c r="AJ18" s="475"/>
      <c r="AK18" s="475"/>
      <c r="AL18" s="475"/>
      <c r="AM18" s="475"/>
      <c r="AN18" s="3"/>
      <c r="AO18" s="3"/>
      <c r="AP18" s="10"/>
      <c r="BE18" s="9"/>
      <c r="BF18" s="3"/>
      <c r="BG18" s="3"/>
      <c r="BH18" s="475"/>
      <c r="BI18" s="475"/>
      <c r="BJ18" s="475"/>
      <c r="BK18" s="475"/>
      <c r="BL18" s="475"/>
      <c r="BM18" s="475"/>
      <c r="BN18" s="3"/>
      <c r="BO18" s="3"/>
      <c r="BP18" s="10"/>
      <c r="CC18" s="9"/>
      <c r="CD18" s="3"/>
      <c r="CE18" s="3"/>
      <c r="CF18" s="475"/>
      <c r="CG18" s="475"/>
      <c r="CH18" s="475"/>
      <c r="CI18" s="475"/>
      <c r="CJ18" s="475"/>
      <c r="CK18" s="475"/>
      <c r="CL18" s="3"/>
      <c r="CM18" s="3"/>
      <c r="CN18" s="10"/>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row>
    <row r="19" spans="2:194" ht="16.899999999999999" customHeight="1">
      <c r="G19" s="9"/>
      <c r="H19" s="3"/>
      <c r="I19" s="3"/>
      <c r="J19" s="3"/>
      <c r="K19" s="3"/>
      <c r="L19" s="3"/>
      <c r="M19" s="3"/>
      <c r="N19" s="3"/>
      <c r="O19" s="3"/>
      <c r="P19" s="3"/>
      <c r="Q19" s="3"/>
      <c r="R19" s="10"/>
      <c r="AE19" s="9"/>
      <c r="AF19" s="3"/>
      <c r="AG19" s="3"/>
      <c r="AH19" s="3"/>
      <c r="AI19" s="3"/>
      <c r="AJ19" s="3"/>
      <c r="AK19" s="3"/>
      <c r="AL19" s="3"/>
      <c r="AM19" s="3"/>
      <c r="AN19" s="3"/>
      <c r="AO19" s="3"/>
      <c r="AP19" s="10"/>
      <c r="BE19" s="9"/>
      <c r="BF19" s="3"/>
      <c r="BG19" s="3"/>
      <c r="BH19" s="3"/>
      <c r="BI19" s="3"/>
      <c r="BJ19" s="3"/>
      <c r="BK19" s="3"/>
      <c r="BL19" s="3"/>
      <c r="BM19" s="3"/>
      <c r="BN19" s="3"/>
      <c r="BO19" s="3"/>
      <c r="BP19" s="10"/>
      <c r="CC19" s="9"/>
      <c r="CD19" s="3"/>
      <c r="CE19" s="3"/>
      <c r="CF19" s="3"/>
      <c r="CG19" s="3"/>
      <c r="CH19" s="3"/>
      <c r="CI19" s="3"/>
      <c r="CJ19" s="3"/>
      <c r="CK19" s="3"/>
      <c r="CL19" s="3"/>
      <c r="CM19" s="3"/>
      <c r="CN19" s="10"/>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row>
    <row r="20" spans="2:194" s="4" customFormat="1" ht="16.899999999999999" customHeight="1">
      <c r="D20" s="7"/>
      <c r="E20" s="6"/>
      <c r="F20" s="493" t="s">
        <v>15</v>
      </c>
      <c r="G20" s="493"/>
      <c r="H20" s="6"/>
      <c r="I20" s="8"/>
      <c r="P20" s="7"/>
      <c r="Q20" s="6"/>
      <c r="R20" s="493" t="s">
        <v>11</v>
      </c>
      <c r="S20" s="493"/>
      <c r="T20" s="6"/>
      <c r="U20" s="8"/>
      <c r="AB20" s="7"/>
      <c r="AC20" s="6"/>
      <c r="AD20" s="494" t="s">
        <v>16</v>
      </c>
      <c r="AE20" s="494"/>
      <c r="AF20" s="6"/>
      <c r="AG20" s="8"/>
      <c r="AN20" s="7"/>
      <c r="AO20" s="6"/>
      <c r="AP20" s="480" t="s">
        <v>12</v>
      </c>
      <c r="AQ20" s="480"/>
      <c r="AR20" s="6"/>
      <c r="AS20" s="8"/>
      <c r="BB20" s="7"/>
      <c r="BC20" s="6"/>
      <c r="BD20" s="480" t="s">
        <v>17</v>
      </c>
      <c r="BE20" s="480"/>
      <c r="BF20" s="6"/>
      <c r="BG20" s="8"/>
      <c r="BN20" s="7"/>
      <c r="BO20" s="6"/>
      <c r="BP20" s="480" t="s">
        <v>13</v>
      </c>
      <c r="BQ20" s="480"/>
      <c r="BR20" s="6"/>
      <c r="BS20" s="8"/>
      <c r="BZ20" s="7"/>
      <c r="CA20" s="6"/>
      <c r="CB20" s="480" t="s">
        <v>18</v>
      </c>
      <c r="CC20" s="480"/>
      <c r="CD20" s="6"/>
      <c r="CE20" s="8"/>
      <c r="CL20" s="7"/>
      <c r="CM20" s="6"/>
      <c r="CN20" s="480" t="s">
        <v>14</v>
      </c>
      <c r="CO20" s="480"/>
      <c r="CP20" s="6"/>
      <c r="CQ20" s="8"/>
    </row>
    <row r="21" spans="2:194" ht="16.899999999999999" customHeight="1">
      <c r="D21" s="491" t="s">
        <v>19</v>
      </c>
      <c r="E21" s="482"/>
      <c r="F21" s="482"/>
      <c r="G21" s="482"/>
      <c r="H21" s="482"/>
      <c r="I21" s="492"/>
      <c r="P21" s="491" t="s">
        <v>19</v>
      </c>
      <c r="Q21" s="482"/>
      <c r="R21" s="482"/>
      <c r="S21" s="482"/>
      <c r="T21" s="482"/>
      <c r="U21" s="492"/>
      <c r="AB21" s="491" t="s">
        <v>19</v>
      </c>
      <c r="AC21" s="482"/>
      <c r="AD21" s="482"/>
      <c r="AE21" s="482"/>
      <c r="AF21" s="482"/>
      <c r="AG21" s="492"/>
      <c r="AN21" s="491" t="s">
        <v>19</v>
      </c>
      <c r="AO21" s="482"/>
      <c r="AP21" s="482"/>
      <c r="AQ21" s="482"/>
      <c r="AR21" s="482"/>
      <c r="AS21" s="492"/>
      <c r="BB21" s="491" t="s">
        <v>19</v>
      </c>
      <c r="BC21" s="482"/>
      <c r="BD21" s="482"/>
      <c r="BE21" s="482"/>
      <c r="BF21" s="482"/>
      <c r="BG21" s="492"/>
      <c r="BN21" s="491" t="s">
        <v>19</v>
      </c>
      <c r="BO21" s="482"/>
      <c r="BP21" s="482"/>
      <c r="BQ21" s="482"/>
      <c r="BR21" s="482"/>
      <c r="BS21" s="492"/>
      <c r="BZ21" s="491" t="s">
        <v>19</v>
      </c>
      <c r="CA21" s="482"/>
      <c r="CB21" s="482"/>
      <c r="CC21" s="482"/>
      <c r="CD21" s="482"/>
      <c r="CE21" s="492"/>
      <c r="CL21" s="491" t="s">
        <v>19</v>
      </c>
      <c r="CM21" s="482"/>
      <c r="CN21" s="482"/>
      <c r="CO21" s="482"/>
      <c r="CP21" s="482"/>
      <c r="CQ21" s="49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row>
    <row r="22" spans="2:194" ht="16.899999999999999" customHeight="1">
      <c r="D22" s="474"/>
      <c r="E22" s="475"/>
      <c r="F22" s="475"/>
      <c r="G22" s="475"/>
      <c r="H22" s="475"/>
      <c r="I22" s="476"/>
      <c r="P22" s="474"/>
      <c r="Q22" s="475"/>
      <c r="R22" s="475"/>
      <c r="S22" s="475"/>
      <c r="T22" s="475"/>
      <c r="U22" s="476"/>
      <c r="AB22" s="474"/>
      <c r="AC22" s="475"/>
      <c r="AD22" s="475"/>
      <c r="AE22" s="475"/>
      <c r="AF22" s="475"/>
      <c r="AG22" s="476"/>
      <c r="AN22" s="474"/>
      <c r="AO22" s="475"/>
      <c r="AP22" s="475"/>
      <c r="AQ22" s="475"/>
      <c r="AR22" s="475"/>
      <c r="AS22" s="476"/>
      <c r="BB22" s="474"/>
      <c r="BC22" s="475"/>
      <c r="BD22" s="475"/>
      <c r="BE22" s="475"/>
      <c r="BF22" s="475"/>
      <c r="BG22" s="476"/>
      <c r="BN22" s="474"/>
      <c r="BO22" s="475"/>
      <c r="BP22" s="475"/>
      <c r="BQ22" s="475"/>
      <c r="BR22" s="475"/>
      <c r="BS22" s="476"/>
      <c r="BZ22" s="474"/>
      <c r="CA22" s="475"/>
      <c r="CB22" s="475"/>
      <c r="CC22" s="475"/>
      <c r="CD22" s="475"/>
      <c r="CE22" s="476"/>
      <c r="CL22" s="474"/>
      <c r="CM22" s="475"/>
      <c r="CN22" s="475"/>
      <c r="CO22" s="475"/>
      <c r="CP22" s="475"/>
      <c r="CQ22" s="476"/>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row>
    <row r="23" spans="2:194" ht="16.899999999999999" customHeight="1">
      <c r="D23" s="13"/>
      <c r="E23" s="11"/>
      <c r="F23" s="11"/>
      <c r="G23" s="11"/>
      <c r="H23" s="11"/>
      <c r="I23" s="12"/>
      <c r="P23" s="13"/>
      <c r="Q23" s="11"/>
      <c r="R23" s="11"/>
      <c r="S23" s="11"/>
      <c r="T23" s="11"/>
      <c r="U23" s="12"/>
      <c r="AB23" s="13"/>
      <c r="AC23" s="11"/>
      <c r="AD23" s="11"/>
      <c r="AE23" s="11"/>
      <c r="AF23" s="11"/>
      <c r="AG23" s="12"/>
      <c r="AN23" s="13"/>
      <c r="AO23" s="11"/>
      <c r="AP23" s="11"/>
      <c r="AQ23" s="11"/>
      <c r="AR23" s="11"/>
      <c r="AS23" s="12"/>
      <c r="BB23" s="13"/>
      <c r="BC23" s="11"/>
      <c r="BD23" s="11"/>
      <c r="BE23" s="11"/>
      <c r="BF23" s="11"/>
      <c r="BG23" s="12"/>
      <c r="BN23" s="13"/>
      <c r="BO23" s="11"/>
      <c r="BP23" s="11"/>
      <c r="BQ23" s="11"/>
      <c r="BR23" s="11"/>
      <c r="BS23" s="12"/>
      <c r="BZ23" s="13"/>
      <c r="CA23" s="11"/>
      <c r="CB23" s="11"/>
      <c r="CC23" s="11"/>
      <c r="CD23" s="11"/>
      <c r="CE23" s="12"/>
      <c r="CL23" s="13"/>
      <c r="CM23" s="11"/>
      <c r="CN23" s="11"/>
      <c r="CO23" s="11"/>
      <c r="CP23" s="11"/>
      <c r="CQ23" s="1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row>
    <row r="24" spans="2:194" ht="16.899999999999999" customHeight="1">
      <c r="B24" s="477" t="s">
        <v>271</v>
      </c>
      <c r="C24" s="478"/>
      <c r="D24" s="478"/>
      <c r="E24" s="479"/>
      <c r="H24" s="477" t="s">
        <v>275</v>
      </c>
      <c r="I24" s="478"/>
      <c r="J24" s="478"/>
      <c r="K24" s="479"/>
      <c r="N24" s="477" t="s">
        <v>276</v>
      </c>
      <c r="O24" s="478"/>
      <c r="P24" s="478"/>
      <c r="Q24" s="479"/>
      <c r="T24" s="477" t="s">
        <v>277</v>
      </c>
      <c r="U24" s="478"/>
      <c r="V24" s="478"/>
      <c r="W24" s="479"/>
      <c r="Z24" s="477" t="s">
        <v>273</v>
      </c>
      <c r="AA24" s="478"/>
      <c r="AB24" s="478"/>
      <c r="AC24" s="479"/>
      <c r="AF24" s="477" t="s">
        <v>278</v>
      </c>
      <c r="AG24" s="478"/>
      <c r="AH24" s="478"/>
      <c r="AI24" s="479"/>
      <c r="AL24" s="477" t="s">
        <v>274</v>
      </c>
      <c r="AM24" s="478"/>
      <c r="AN24" s="478"/>
      <c r="AO24" s="479"/>
      <c r="AR24" s="477" t="s">
        <v>272</v>
      </c>
      <c r="AS24" s="478"/>
      <c r="AT24" s="478"/>
      <c r="AU24" s="479"/>
      <c r="AV24" s="19"/>
      <c r="AW24" s="19"/>
      <c r="AZ24" s="477" t="s">
        <v>279</v>
      </c>
      <c r="BA24" s="478"/>
      <c r="BB24" s="478"/>
      <c r="BC24" s="479"/>
      <c r="BF24" s="477" t="s">
        <v>280</v>
      </c>
      <c r="BG24" s="478"/>
      <c r="BH24" s="478"/>
      <c r="BI24" s="479"/>
      <c r="BL24" s="477" t="s">
        <v>338</v>
      </c>
      <c r="BM24" s="478"/>
      <c r="BN24" s="478"/>
      <c r="BO24" s="479"/>
      <c r="BR24" s="477" t="s">
        <v>283</v>
      </c>
      <c r="BS24" s="478"/>
      <c r="BT24" s="478"/>
      <c r="BU24" s="479"/>
      <c r="BX24" s="477" t="s">
        <v>282</v>
      </c>
      <c r="BY24" s="478"/>
      <c r="BZ24" s="478"/>
      <c r="CA24" s="479"/>
      <c r="CD24" s="477" t="s">
        <v>339</v>
      </c>
      <c r="CE24" s="478"/>
      <c r="CF24" s="478"/>
      <c r="CG24" s="479"/>
      <c r="CJ24" s="477" t="s">
        <v>340</v>
      </c>
      <c r="CK24" s="478"/>
      <c r="CL24" s="478"/>
      <c r="CM24" s="479"/>
      <c r="CP24" s="477" t="s">
        <v>281</v>
      </c>
      <c r="CQ24" s="478"/>
      <c r="CR24" s="478"/>
      <c r="CS24" s="479"/>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row>
    <row r="25" spans="2:194" ht="16.899999999999999" customHeight="1">
      <c r="B25" s="485" t="s">
        <v>523</v>
      </c>
      <c r="C25" s="486"/>
      <c r="D25" s="486"/>
      <c r="E25" s="487"/>
      <c r="H25" s="485" t="s">
        <v>524</v>
      </c>
      <c r="I25" s="486"/>
      <c r="J25" s="486"/>
      <c r="K25" s="487"/>
      <c r="N25" s="485" t="s">
        <v>525</v>
      </c>
      <c r="O25" s="486"/>
      <c r="P25" s="486"/>
      <c r="Q25" s="487"/>
      <c r="T25" s="485" t="s">
        <v>526</v>
      </c>
      <c r="U25" s="486"/>
      <c r="V25" s="486"/>
      <c r="W25" s="487"/>
      <c r="Z25" s="485" t="s">
        <v>527</v>
      </c>
      <c r="AA25" s="486"/>
      <c r="AB25" s="486"/>
      <c r="AC25" s="487"/>
      <c r="AF25" s="485" t="s">
        <v>528</v>
      </c>
      <c r="AG25" s="486"/>
      <c r="AH25" s="486"/>
      <c r="AI25" s="487"/>
      <c r="AL25" s="485" t="s">
        <v>529</v>
      </c>
      <c r="AM25" s="486"/>
      <c r="AN25" s="486"/>
      <c r="AO25" s="487"/>
      <c r="AR25" s="485" t="s">
        <v>530</v>
      </c>
      <c r="AS25" s="486"/>
      <c r="AT25" s="486"/>
      <c r="AU25" s="487"/>
      <c r="AV25" s="19"/>
      <c r="AW25" s="19"/>
      <c r="AZ25" s="408" t="s">
        <v>496</v>
      </c>
      <c r="BA25" s="495"/>
      <c r="BB25" s="495"/>
      <c r="BC25" s="410"/>
      <c r="BD25" s="140"/>
      <c r="BE25" s="140"/>
      <c r="BF25" s="408" t="s">
        <v>503</v>
      </c>
      <c r="BG25" s="495"/>
      <c r="BH25" s="495"/>
      <c r="BI25" s="410"/>
      <c r="BL25" s="485" t="s">
        <v>500</v>
      </c>
      <c r="BM25" s="486"/>
      <c r="BN25" s="486"/>
      <c r="BO25" s="487"/>
      <c r="BR25" s="485" t="s">
        <v>499</v>
      </c>
      <c r="BS25" s="486"/>
      <c r="BT25" s="486"/>
      <c r="BU25" s="487"/>
      <c r="BX25" s="485" t="s">
        <v>498</v>
      </c>
      <c r="BY25" s="486"/>
      <c r="BZ25" s="486"/>
      <c r="CA25" s="487"/>
      <c r="CD25" s="485" t="s">
        <v>501</v>
      </c>
      <c r="CE25" s="486"/>
      <c r="CF25" s="486"/>
      <c r="CG25" s="487"/>
      <c r="CJ25" s="485" t="s">
        <v>502</v>
      </c>
      <c r="CK25" s="486"/>
      <c r="CL25" s="486"/>
      <c r="CM25" s="487"/>
      <c r="CP25" s="485" t="s">
        <v>497</v>
      </c>
      <c r="CQ25" s="486"/>
      <c r="CR25" s="486"/>
      <c r="CS25" s="487"/>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row>
    <row r="26" spans="2:194" ht="16.899999999999999" customHeight="1">
      <c r="B26" s="485"/>
      <c r="C26" s="486"/>
      <c r="D26" s="486"/>
      <c r="E26" s="487"/>
      <c r="H26" s="485"/>
      <c r="I26" s="486"/>
      <c r="J26" s="486"/>
      <c r="K26" s="487"/>
      <c r="N26" s="485"/>
      <c r="O26" s="486"/>
      <c r="P26" s="486"/>
      <c r="Q26" s="487"/>
      <c r="T26" s="485"/>
      <c r="U26" s="486"/>
      <c r="V26" s="486"/>
      <c r="W26" s="487"/>
      <c r="Z26" s="485"/>
      <c r="AA26" s="486"/>
      <c r="AB26" s="486"/>
      <c r="AC26" s="487"/>
      <c r="AF26" s="485"/>
      <c r="AG26" s="486"/>
      <c r="AH26" s="486"/>
      <c r="AI26" s="487"/>
      <c r="AL26" s="485"/>
      <c r="AM26" s="486"/>
      <c r="AN26" s="486"/>
      <c r="AO26" s="487"/>
      <c r="AR26" s="485"/>
      <c r="AS26" s="486"/>
      <c r="AT26" s="486"/>
      <c r="AU26" s="487"/>
      <c r="AV26" s="19"/>
      <c r="AW26" s="19"/>
      <c r="AZ26" s="408"/>
      <c r="BA26" s="495"/>
      <c r="BB26" s="495"/>
      <c r="BC26" s="410"/>
      <c r="BD26" s="140"/>
      <c r="BE26" s="140"/>
      <c r="BF26" s="408"/>
      <c r="BG26" s="495"/>
      <c r="BH26" s="495"/>
      <c r="BI26" s="410"/>
      <c r="BL26" s="485"/>
      <c r="BM26" s="486"/>
      <c r="BN26" s="486"/>
      <c r="BO26" s="487"/>
      <c r="BR26" s="485"/>
      <c r="BS26" s="486"/>
      <c r="BT26" s="486"/>
      <c r="BU26" s="487"/>
      <c r="BX26" s="485"/>
      <c r="BY26" s="486"/>
      <c r="BZ26" s="486"/>
      <c r="CA26" s="487"/>
      <c r="CD26" s="485"/>
      <c r="CE26" s="486"/>
      <c r="CF26" s="486"/>
      <c r="CG26" s="487"/>
      <c r="CJ26" s="485"/>
      <c r="CK26" s="486"/>
      <c r="CL26" s="486"/>
      <c r="CM26" s="487"/>
      <c r="CP26" s="485"/>
      <c r="CQ26" s="486"/>
      <c r="CR26" s="486"/>
      <c r="CS26" s="487"/>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row>
    <row r="27" spans="2:194" ht="16.899999999999999" customHeight="1">
      <c r="B27" s="485"/>
      <c r="C27" s="486"/>
      <c r="D27" s="486"/>
      <c r="E27" s="487"/>
      <c r="H27" s="485"/>
      <c r="I27" s="486"/>
      <c r="J27" s="486"/>
      <c r="K27" s="487"/>
      <c r="N27" s="485"/>
      <c r="O27" s="486"/>
      <c r="P27" s="486"/>
      <c r="Q27" s="487"/>
      <c r="T27" s="485"/>
      <c r="U27" s="486"/>
      <c r="V27" s="486"/>
      <c r="W27" s="487"/>
      <c r="Z27" s="485"/>
      <c r="AA27" s="486"/>
      <c r="AB27" s="486"/>
      <c r="AC27" s="487"/>
      <c r="AF27" s="485"/>
      <c r="AG27" s="486"/>
      <c r="AH27" s="486"/>
      <c r="AI27" s="487"/>
      <c r="AL27" s="485"/>
      <c r="AM27" s="486"/>
      <c r="AN27" s="486"/>
      <c r="AO27" s="487"/>
      <c r="AR27" s="485"/>
      <c r="AS27" s="486"/>
      <c r="AT27" s="486"/>
      <c r="AU27" s="487"/>
      <c r="AV27" s="19"/>
      <c r="AW27" s="19"/>
      <c r="AZ27" s="408"/>
      <c r="BA27" s="495"/>
      <c r="BB27" s="495"/>
      <c r="BC27" s="410"/>
      <c r="BD27" s="140"/>
      <c r="BE27" s="140"/>
      <c r="BF27" s="408"/>
      <c r="BG27" s="495"/>
      <c r="BH27" s="495"/>
      <c r="BI27" s="410"/>
      <c r="BL27" s="485"/>
      <c r="BM27" s="486"/>
      <c r="BN27" s="486"/>
      <c r="BO27" s="487"/>
      <c r="BR27" s="485"/>
      <c r="BS27" s="486"/>
      <c r="BT27" s="486"/>
      <c r="BU27" s="487"/>
      <c r="BX27" s="485"/>
      <c r="BY27" s="486"/>
      <c r="BZ27" s="486"/>
      <c r="CA27" s="487"/>
      <c r="CD27" s="485"/>
      <c r="CE27" s="486"/>
      <c r="CF27" s="486"/>
      <c r="CG27" s="487"/>
      <c r="CJ27" s="485"/>
      <c r="CK27" s="486"/>
      <c r="CL27" s="486"/>
      <c r="CM27" s="487"/>
      <c r="CP27" s="485"/>
      <c r="CQ27" s="486"/>
      <c r="CR27" s="486"/>
      <c r="CS27" s="487"/>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row>
    <row r="28" spans="2:194" ht="16.899999999999999" customHeight="1">
      <c r="B28" s="485"/>
      <c r="C28" s="486"/>
      <c r="D28" s="486"/>
      <c r="E28" s="487"/>
      <c r="H28" s="485"/>
      <c r="I28" s="486"/>
      <c r="J28" s="486"/>
      <c r="K28" s="487"/>
      <c r="N28" s="485"/>
      <c r="O28" s="486"/>
      <c r="P28" s="486"/>
      <c r="Q28" s="487"/>
      <c r="T28" s="485"/>
      <c r="U28" s="486"/>
      <c r="V28" s="486"/>
      <c r="W28" s="487"/>
      <c r="Z28" s="485"/>
      <c r="AA28" s="486"/>
      <c r="AB28" s="486"/>
      <c r="AC28" s="487"/>
      <c r="AF28" s="485"/>
      <c r="AG28" s="486"/>
      <c r="AH28" s="486"/>
      <c r="AI28" s="487"/>
      <c r="AL28" s="485"/>
      <c r="AM28" s="486"/>
      <c r="AN28" s="486"/>
      <c r="AO28" s="487"/>
      <c r="AR28" s="485"/>
      <c r="AS28" s="486"/>
      <c r="AT28" s="486"/>
      <c r="AU28" s="487"/>
      <c r="AV28" s="19"/>
      <c r="AW28" s="19"/>
      <c r="AZ28" s="408"/>
      <c r="BA28" s="495"/>
      <c r="BB28" s="495"/>
      <c r="BC28" s="410"/>
      <c r="BD28" s="140"/>
      <c r="BE28" s="140"/>
      <c r="BF28" s="408"/>
      <c r="BG28" s="495"/>
      <c r="BH28" s="495"/>
      <c r="BI28" s="410"/>
      <c r="BL28" s="485"/>
      <c r="BM28" s="486"/>
      <c r="BN28" s="486"/>
      <c r="BO28" s="487"/>
      <c r="BR28" s="485"/>
      <c r="BS28" s="486"/>
      <c r="BT28" s="486"/>
      <c r="BU28" s="487"/>
      <c r="BX28" s="485"/>
      <c r="BY28" s="486"/>
      <c r="BZ28" s="486"/>
      <c r="CA28" s="487"/>
      <c r="CD28" s="485"/>
      <c r="CE28" s="486"/>
      <c r="CF28" s="486"/>
      <c r="CG28" s="487"/>
      <c r="CJ28" s="485"/>
      <c r="CK28" s="486"/>
      <c r="CL28" s="486"/>
      <c r="CM28" s="487"/>
      <c r="CP28" s="485"/>
      <c r="CQ28" s="486"/>
      <c r="CR28" s="486"/>
      <c r="CS28" s="487"/>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row>
    <row r="29" spans="2:194" ht="16.899999999999999" customHeight="1">
      <c r="B29" s="485"/>
      <c r="C29" s="486"/>
      <c r="D29" s="486"/>
      <c r="E29" s="487"/>
      <c r="H29" s="485"/>
      <c r="I29" s="486"/>
      <c r="J29" s="486"/>
      <c r="K29" s="487"/>
      <c r="N29" s="485"/>
      <c r="O29" s="486"/>
      <c r="P29" s="486"/>
      <c r="Q29" s="487"/>
      <c r="T29" s="485"/>
      <c r="U29" s="486"/>
      <c r="V29" s="486"/>
      <c r="W29" s="487"/>
      <c r="Z29" s="485"/>
      <c r="AA29" s="486"/>
      <c r="AB29" s="486"/>
      <c r="AC29" s="487"/>
      <c r="AF29" s="485"/>
      <c r="AG29" s="486"/>
      <c r="AH29" s="486"/>
      <c r="AI29" s="487"/>
      <c r="AL29" s="485"/>
      <c r="AM29" s="486"/>
      <c r="AN29" s="486"/>
      <c r="AO29" s="487"/>
      <c r="AR29" s="485"/>
      <c r="AS29" s="486"/>
      <c r="AT29" s="486"/>
      <c r="AU29" s="487"/>
      <c r="AV29" s="19"/>
      <c r="AW29" s="19"/>
      <c r="AZ29" s="408"/>
      <c r="BA29" s="495"/>
      <c r="BB29" s="495"/>
      <c r="BC29" s="410"/>
      <c r="BD29" s="140"/>
      <c r="BE29" s="140"/>
      <c r="BF29" s="408"/>
      <c r="BG29" s="495"/>
      <c r="BH29" s="495"/>
      <c r="BI29" s="410"/>
      <c r="BL29" s="485"/>
      <c r="BM29" s="486"/>
      <c r="BN29" s="486"/>
      <c r="BO29" s="487"/>
      <c r="BR29" s="485"/>
      <c r="BS29" s="486"/>
      <c r="BT29" s="486"/>
      <c r="BU29" s="487"/>
      <c r="BX29" s="485"/>
      <c r="BY29" s="486"/>
      <c r="BZ29" s="486"/>
      <c r="CA29" s="487"/>
      <c r="CD29" s="485"/>
      <c r="CE29" s="486"/>
      <c r="CF29" s="486"/>
      <c r="CG29" s="487"/>
      <c r="CJ29" s="485"/>
      <c r="CK29" s="486"/>
      <c r="CL29" s="486"/>
      <c r="CM29" s="487"/>
      <c r="CP29" s="485"/>
      <c r="CQ29" s="486"/>
      <c r="CR29" s="486"/>
      <c r="CS29" s="487"/>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row>
    <row r="30" spans="2:194" ht="16.899999999999999" customHeight="1">
      <c r="B30" s="488"/>
      <c r="C30" s="489"/>
      <c r="D30" s="489"/>
      <c r="E30" s="490"/>
      <c r="H30" s="488"/>
      <c r="I30" s="489"/>
      <c r="J30" s="489"/>
      <c r="K30" s="490"/>
      <c r="N30" s="488"/>
      <c r="O30" s="489"/>
      <c r="P30" s="489"/>
      <c r="Q30" s="490"/>
      <c r="T30" s="488"/>
      <c r="U30" s="489"/>
      <c r="V30" s="489"/>
      <c r="W30" s="490"/>
      <c r="Z30" s="488"/>
      <c r="AA30" s="489"/>
      <c r="AB30" s="489"/>
      <c r="AC30" s="490"/>
      <c r="AF30" s="488"/>
      <c r="AG30" s="489"/>
      <c r="AH30" s="489"/>
      <c r="AI30" s="490"/>
      <c r="AL30" s="488"/>
      <c r="AM30" s="489"/>
      <c r="AN30" s="489"/>
      <c r="AO30" s="490"/>
      <c r="AR30" s="488"/>
      <c r="AS30" s="489"/>
      <c r="AT30" s="489"/>
      <c r="AU30" s="490"/>
      <c r="AV30" s="19"/>
      <c r="AW30" s="19"/>
      <c r="AZ30" s="411"/>
      <c r="BA30" s="412"/>
      <c r="BB30" s="412"/>
      <c r="BC30" s="413"/>
      <c r="BD30" s="140"/>
      <c r="BE30" s="140"/>
      <c r="BF30" s="411"/>
      <c r="BG30" s="412"/>
      <c r="BH30" s="412"/>
      <c r="BI30" s="413"/>
      <c r="BL30" s="488"/>
      <c r="BM30" s="489"/>
      <c r="BN30" s="489"/>
      <c r="BO30" s="490"/>
      <c r="BR30" s="488"/>
      <c r="BS30" s="489"/>
      <c r="BT30" s="489"/>
      <c r="BU30" s="490"/>
      <c r="BX30" s="488"/>
      <c r="BY30" s="489"/>
      <c r="BZ30" s="489"/>
      <c r="CA30" s="490"/>
      <c r="CD30" s="488"/>
      <c r="CE30" s="489"/>
      <c r="CF30" s="489"/>
      <c r="CG30" s="490"/>
      <c r="CJ30" s="488"/>
      <c r="CK30" s="489"/>
      <c r="CL30" s="489"/>
      <c r="CM30" s="490"/>
      <c r="CP30" s="488"/>
      <c r="CQ30" s="489"/>
      <c r="CR30" s="489"/>
      <c r="CS30" s="490"/>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row>
    <row r="31" spans="2:194" ht="16.899999999999999" customHeight="1">
      <c r="G31" s="9"/>
      <c r="H31" s="3"/>
      <c r="I31" s="3"/>
      <c r="J31" s="3"/>
      <c r="K31" s="3"/>
      <c r="L31" s="3"/>
      <c r="M31" s="3"/>
      <c r="N31" s="3"/>
      <c r="O31" s="3"/>
      <c r="P31" s="3"/>
      <c r="Q31" s="3"/>
      <c r="R31" s="10"/>
      <c r="AE31" s="9"/>
      <c r="AF31" s="3"/>
      <c r="AG31" s="3"/>
      <c r="AH31" s="3"/>
      <c r="AI31" s="3"/>
      <c r="AJ31" s="3"/>
      <c r="AK31" s="3"/>
      <c r="AL31" s="3"/>
      <c r="AM31" s="3"/>
      <c r="AN31" s="3"/>
      <c r="AO31" s="3"/>
      <c r="AP31" s="10"/>
      <c r="BE31" s="9"/>
      <c r="BF31" s="3"/>
      <c r="BG31" s="3"/>
      <c r="BH31" s="3"/>
      <c r="BI31" s="3"/>
      <c r="BJ31" s="3"/>
      <c r="BK31" s="3"/>
      <c r="BL31" s="3"/>
      <c r="BM31" s="3"/>
      <c r="BN31" s="3"/>
      <c r="BO31" s="3"/>
      <c r="BP31" s="10"/>
      <c r="CC31" s="9"/>
      <c r="CD31" s="3"/>
      <c r="CE31" s="3"/>
      <c r="CF31" s="3"/>
      <c r="CG31" s="3"/>
      <c r="CH31" s="3"/>
      <c r="CI31" s="3"/>
      <c r="CJ31" s="3"/>
      <c r="CK31" s="3"/>
      <c r="CL31" s="3"/>
      <c r="CM31" s="3"/>
      <c r="CN31" s="10"/>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row>
    <row r="32" spans="2:194" ht="16.899999999999999" customHeight="1">
      <c r="G32" s="9"/>
      <c r="H32" s="3"/>
      <c r="I32" s="3"/>
      <c r="J32" s="483"/>
      <c r="K32" s="482"/>
      <c r="L32" s="482"/>
      <c r="M32" s="482"/>
      <c r="N32" s="482"/>
      <c r="O32" s="482"/>
      <c r="P32" s="3"/>
      <c r="Q32" s="3"/>
      <c r="R32" s="10"/>
      <c r="AE32" s="9"/>
      <c r="AF32" s="3"/>
      <c r="AG32" s="3"/>
      <c r="AH32" s="483"/>
      <c r="AI32" s="482"/>
      <c r="AJ32" s="482"/>
      <c r="AK32" s="482"/>
      <c r="AL32" s="482"/>
      <c r="AM32" s="482"/>
      <c r="AN32" s="3"/>
      <c r="AO32" s="3"/>
      <c r="AP32" s="10"/>
      <c r="BE32" s="9"/>
      <c r="BF32" s="3"/>
      <c r="BG32" s="3"/>
      <c r="BH32" s="483"/>
      <c r="BI32" s="482"/>
      <c r="BJ32" s="482"/>
      <c r="BK32" s="482"/>
      <c r="BL32" s="482"/>
      <c r="BM32" s="482"/>
      <c r="BN32" s="3"/>
      <c r="BO32" s="3"/>
      <c r="BP32" s="10"/>
      <c r="CC32" s="9"/>
      <c r="CD32" s="3"/>
      <c r="CE32" s="3"/>
      <c r="CF32" s="483"/>
      <c r="CG32" s="482"/>
      <c r="CH32" s="482"/>
      <c r="CI32" s="482"/>
      <c r="CJ32" s="482"/>
      <c r="CK32" s="482"/>
      <c r="CL32" s="3"/>
      <c r="CM32" s="3"/>
      <c r="CN32" s="10"/>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row>
    <row r="33" spans="2:194" ht="16.899999999999999" customHeight="1">
      <c r="G33" s="9"/>
      <c r="H33" s="3"/>
      <c r="I33" s="3"/>
      <c r="J33" s="482" t="s">
        <v>19</v>
      </c>
      <c r="K33" s="482"/>
      <c r="L33" s="482"/>
      <c r="M33" s="482"/>
      <c r="N33" s="482"/>
      <c r="O33" s="482"/>
      <c r="P33" s="3"/>
      <c r="Q33" s="3"/>
      <c r="R33" s="10"/>
      <c r="AE33" s="9"/>
      <c r="AF33" s="3"/>
      <c r="AG33" s="3"/>
      <c r="AH33" s="482" t="s">
        <v>19</v>
      </c>
      <c r="AI33" s="482"/>
      <c r="AJ33" s="482"/>
      <c r="AK33" s="482"/>
      <c r="AL33" s="482"/>
      <c r="AM33" s="482"/>
      <c r="AN33" s="3"/>
      <c r="AO33" s="3"/>
      <c r="AP33" s="10"/>
      <c r="BE33" s="9"/>
      <c r="BF33" s="3"/>
      <c r="BG33" s="3"/>
      <c r="BH33" s="482" t="s">
        <v>19</v>
      </c>
      <c r="BI33" s="482"/>
      <c r="BJ33" s="482"/>
      <c r="BK33" s="482"/>
      <c r="BL33" s="482"/>
      <c r="BM33" s="482"/>
      <c r="BN33" s="3"/>
      <c r="BO33" s="3"/>
      <c r="BP33" s="10"/>
      <c r="CC33" s="9"/>
      <c r="CD33" s="3"/>
      <c r="CE33" s="3"/>
      <c r="CF33" s="482" t="s">
        <v>19</v>
      </c>
      <c r="CG33" s="482"/>
      <c r="CH33" s="482"/>
      <c r="CI33" s="482"/>
      <c r="CJ33" s="482"/>
      <c r="CK33" s="482"/>
      <c r="CL33" s="3"/>
      <c r="CM33" s="3"/>
      <c r="CN33" s="10"/>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row>
    <row r="34" spans="2:194" s="4" customFormat="1" ht="16.899999999999999" customHeight="1">
      <c r="G34" s="14"/>
      <c r="H34" s="15"/>
      <c r="I34" s="15"/>
      <c r="J34" s="15"/>
      <c r="K34" s="15"/>
      <c r="L34" s="481" t="s">
        <v>20</v>
      </c>
      <c r="M34" s="481"/>
      <c r="N34" s="15"/>
      <c r="O34" s="15"/>
      <c r="P34" s="15"/>
      <c r="Q34" s="15"/>
      <c r="R34" s="16"/>
      <c r="V34" s="483"/>
      <c r="W34" s="482"/>
      <c r="X34" s="482"/>
      <c r="Y34" s="482"/>
      <c r="Z34" s="482"/>
      <c r="AA34" s="482"/>
      <c r="AE34" s="14"/>
      <c r="AF34" s="15"/>
      <c r="AG34" s="15"/>
      <c r="AH34" s="15"/>
      <c r="AI34" s="15"/>
      <c r="AJ34" s="481" t="s">
        <v>21</v>
      </c>
      <c r="AK34" s="481"/>
      <c r="AL34" s="15"/>
      <c r="AM34" s="15"/>
      <c r="AN34" s="15"/>
      <c r="AO34" s="15"/>
      <c r="AP34" s="16"/>
      <c r="BE34" s="14"/>
      <c r="BF34" s="15"/>
      <c r="BG34" s="15"/>
      <c r="BH34" s="15"/>
      <c r="BI34" s="15"/>
      <c r="BJ34" s="481" t="s">
        <v>9</v>
      </c>
      <c r="BK34" s="481"/>
      <c r="BL34" s="15"/>
      <c r="BM34" s="15"/>
      <c r="BN34" s="15"/>
      <c r="BO34" s="15"/>
      <c r="BP34" s="16"/>
      <c r="BT34" s="483"/>
      <c r="BU34" s="482"/>
      <c r="BV34" s="482"/>
      <c r="BW34" s="482"/>
      <c r="BX34" s="482"/>
      <c r="BY34" s="482"/>
      <c r="CC34" s="14"/>
      <c r="CD34" s="15"/>
      <c r="CE34" s="15"/>
      <c r="CF34" s="15"/>
      <c r="CG34" s="15"/>
      <c r="CH34" s="481" t="s">
        <v>7</v>
      </c>
      <c r="CI34" s="481"/>
      <c r="CJ34" s="15"/>
      <c r="CK34" s="15"/>
      <c r="CL34" s="15"/>
      <c r="CM34" s="15"/>
      <c r="CN34" s="16"/>
    </row>
    <row r="35" spans="2:194" ht="16.899999999999999" customHeight="1">
      <c r="M35" s="9"/>
      <c r="N35" s="3"/>
      <c r="O35" s="3"/>
      <c r="P35" s="3"/>
      <c r="Q35" s="9"/>
      <c r="R35" s="3"/>
      <c r="S35" s="3"/>
      <c r="T35" s="3"/>
      <c r="U35" s="3"/>
      <c r="V35" s="482" t="s">
        <v>19</v>
      </c>
      <c r="W35" s="482"/>
      <c r="X35" s="482"/>
      <c r="Y35" s="482"/>
      <c r="Z35" s="482"/>
      <c r="AA35" s="482"/>
      <c r="AB35" s="3"/>
      <c r="AC35" s="3"/>
      <c r="AD35" s="3"/>
      <c r="AE35" s="3"/>
      <c r="AF35" s="10"/>
      <c r="AG35" s="3"/>
      <c r="AH35" s="3"/>
      <c r="AI35" s="3"/>
      <c r="AJ35" s="10"/>
      <c r="BK35" s="9"/>
      <c r="BL35" s="3"/>
      <c r="BM35" s="3"/>
      <c r="BN35" s="3"/>
      <c r="BO35" s="9"/>
      <c r="BP35" s="3"/>
      <c r="BQ35" s="3"/>
      <c r="BR35" s="3"/>
      <c r="BS35" s="3"/>
      <c r="BT35" s="482" t="s">
        <v>19</v>
      </c>
      <c r="BU35" s="482"/>
      <c r="BV35" s="482"/>
      <c r="BW35" s="482"/>
      <c r="BX35" s="482"/>
      <c r="BY35" s="482"/>
      <c r="BZ35" s="3"/>
      <c r="CA35" s="3"/>
      <c r="CB35" s="3"/>
      <c r="CC35" s="3"/>
      <c r="CD35" s="10"/>
      <c r="CE35" s="3"/>
      <c r="CF35" s="3"/>
      <c r="CG35" s="3"/>
      <c r="CH35" s="10"/>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row>
    <row r="36" spans="2:194" ht="16.899999999999999" customHeight="1">
      <c r="M36" s="9"/>
      <c r="N36" s="3"/>
      <c r="O36" s="3"/>
      <c r="P36" s="3"/>
      <c r="Q36" s="22"/>
      <c r="R36" s="20"/>
      <c r="S36" s="20"/>
      <c r="T36" s="20"/>
      <c r="U36" s="20"/>
      <c r="V36" s="15"/>
      <c r="W36" s="15"/>
      <c r="X36" s="481" t="s">
        <v>24</v>
      </c>
      <c r="Y36" s="481"/>
      <c r="Z36" s="15"/>
      <c r="AA36" s="15"/>
      <c r="AB36" s="20"/>
      <c r="AC36" s="20"/>
      <c r="AD36" s="20"/>
      <c r="AE36" s="20"/>
      <c r="AF36" s="21"/>
      <c r="AG36" s="3"/>
      <c r="AH36" s="3"/>
      <c r="AI36" s="3"/>
      <c r="AJ36" s="10"/>
      <c r="BK36" s="9"/>
      <c r="BL36" s="3"/>
      <c r="BM36" s="3"/>
      <c r="BN36" s="3"/>
      <c r="BO36" s="22"/>
      <c r="BP36" s="20"/>
      <c r="BQ36" s="20"/>
      <c r="BR36" s="20"/>
      <c r="BS36" s="20"/>
      <c r="BT36" s="15"/>
      <c r="BU36" s="15"/>
      <c r="BV36" s="481" t="s">
        <v>5</v>
      </c>
      <c r="BW36" s="481"/>
      <c r="BX36" s="15"/>
      <c r="BY36" s="15"/>
      <c r="BZ36" s="20"/>
      <c r="CA36" s="20"/>
      <c r="CB36" s="20"/>
      <c r="CC36" s="20"/>
      <c r="CD36" s="21"/>
      <c r="CE36" s="3"/>
      <c r="CF36" s="3"/>
      <c r="CG36" s="3"/>
      <c r="CH36" s="10"/>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row>
    <row r="37" spans="2:194" ht="16.899999999999999" customHeight="1">
      <c r="M37" s="9"/>
      <c r="N37" s="3"/>
      <c r="O37" s="3"/>
      <c r="P37" s="3"/>
      <c r="Q37" s="3"/>
      <c r="R37" s="3"/>
      <c r="S37" s="3"/>
      <c r="T37" s="3"/>
      <c r="U37" s="3"/>
      <c r="V37" s="225"/>
      <c r="W37" s="224"/>
      <c r="X37" s="224"/>
      <c r="Y37" s="251"/>
      <c r="Z37" s="224"/>
      <c r="AA37" s="224"/>
      <c r="AB37" s="3"/>
      <c r="AC37" s="3"/>
      <c r="AD37" s="3"/>
      <c r="AE37" s="3"/>
      <c r="AF37" s="3"/>
      <c r="AG37" s="3"/>
      <c r="AH37" s="3"/>
      <c r="AI37" s="3"/>
      <c r="AJ37" s="10"/>
      <c r="BK37" s="9"/>
      <c r="BL37" s="3"/>
      <c r="BM37" s="3"/>
      <c r="BN37" s="3"/>
      <c r="BO37" s="3"/>
      <c r="BP37" s="3"/>
      <c r="BQ37" s="3"/>
      <c r="BR37" s="3"/>
      <c r="BS37" s="3"/>
      <c r="BT37" s="225"/>
      <c r="BU37" s="224"/>
      <c r="BV37" s="224"/>
      <c r="BW37" s="251"/>
      <c r="BX37" s="224"/>
      <c r="BY37" s="224"/>
      <c r="BZ37" s="3"/>
      <c r="CA37" s="3"/>
      <c r="CB37" s="3"/>
      <c r="CC37" s="3"/>
      <c r="CD37" s="3"/>
      <c r="CE37" s="3"/>
      <c r="CF37" s="3"/>
      <c r="CG37" s="3"/>
      <c r="CH37" s="10"/>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row>
    <row r="38" spans="2:194" ht="16.899999999999999" customHeight="1">
      <c r="M38" s="9"/>
      <c r="N38" s="3"/>
      <c r="O38" s="3"/>
      <c r="P38" s="3"/>
      <c r="Q38" s="3"/>
      <c r="R38" s="3"/>
      <c r="S38" s="3"/>
      <c r="T38" s="3"/>
      <c r="U38" s="3"/>
      <c r="V38" s="225"/>
      <c r="W38" s="224"/>
      <c r="X38" s="224"/>
      <c r="Y38" s="224"/>
      <c r="Z38" s="224"/>
      <c r="AA38" s="224"/>
      <c r="AB38" s="3"/>
      <c r="AC38" s="3"/>
      <c r="AD38" s="3"/>
      <c r="AE38" s="3"/>
      <c r="AF38" s="3"/>
      <c r="AG38" s="3"/>
      <c r="AH38" s="3"/>
      <c r="AI38" s="3"/>
      <c r="AJ38" s="10"/>
      <c r="BK38" s="9"/>
      <c r="BL38" s="3"/>
      <c r="BM38" s="3"/>
      <c r="BN38" s="3"/>
      <c r="BO38" s="3"/>
      <c r="BP38" s="3"/>
      <c r="BQ38" s="3"/>
      <c r="BR38" s="3"/>
      <c r="BS38" s="3"/>
      <c r="BT38" s="225"/>
      <c r="BU38" s="224"/>
      <c r="BV38" s="224"/>
      <c r="BW38" s="224"/>
      <c r="BX38" s="224"/>
      <c r="BY38" s="224"/>
      <c r="BZ38" s="3"/>
      <c r="CA38" s="3"/>
      <c r="CB38" s="3"/>
      <c r="CC38" s="3"/>
      <c r="CD38" s="3"/>
      <c r="CE38" s="3"/>
      <c r="CF38" s="3"/>
      <c r="CG38" s="3"/>
      <c r="CH38" s="10"/>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row>
    <row r="39" spans="2:194" ht="16.899999999999999" customHeight="1">
      <c r="M39" s="9"/>
      <c r="N39" s="3"/>
      <c r="O39" s="3"/>
      <c r="P39" s="3"/>
      <c r="Q39" s="3"/>
      <c r="R39" s="3"/>
      <c r="S39" s="3"/>
      <c r="T39" s="3"/>
      <c r="U39" s="3"/>
      <c r="V39" s="225"/>
      <c r="W39" s="224"/>
      <c r="X39" s="224"/>
      <c r="Y39" s="224"/>
      <c r="Z39" s="224"/>
      <c r="AA39" s="224"/>
      <c r="AB39" s="3"/>
      <c r="AC39" s="3"/>
      <c r="AD39" s="3"/>
      <c r="AE39" s="3"/>
      <c r="AF39" s="3"/>
      <c r="AG39" s="3"/>
      <c r="AH39" s="3"/>
      <c r="AI39" s="3"/>
      <c r="AJ39" s="10"/>
      <c r="BK39" s="9"/>
      <c r="BL39" s="3"/>
      <c r="BM39" s="3"/>
      <c r="BN39" s="3"/>
      <c r="BO39" s="3"/>
      <c r="BP39" s="3"/>
      <c r="BQ39" s="3"/>
      <c r="BR39" s="3"/>
      <c r="BS39" s="3"/>
      <c r="BT39" s="225"/>
      <c r="BU39" s="224"/>
      <c r="BV39" s="224"/>
      <c r="BW39" s="224"/>
      <c r="BX39" s="224"/>
      <c r="BY39" s="224"/>
      <c r="BZ39" s="3"/>
      <c r="CA39" s="3"/>
      <c r="CB39" s="3"/>
      <c r="CC39" s="3"/>
      <c r="CD39" s="3"/>
      <c r="CE39" s="3"/>
      <c r="CF39" s="3"/>
      <c r="CG39" s="3"/>
      <c r="CH39" s="10"/>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row>
    <row r="40" spans="2:194" ht="16.899999999999999" customHeight="1">
      <c r="M40" s="9"/>
      <c r="N40" s="3"/>
      <c r="O40" s="3"/>
      <c r="P40" s="3"/>
      <c r="Q40" s="3"/>
      <c r="R40" s="3"/>
      <c r="S40" s="3"/>
      <c r="T40" s="3"/>
      <c r="U40" s="3"/>
      <c r="V40" s="482" t="s">
        <v>19</v>
      </c>
      <c r="W40" s="482"/>
      <c r="X40" s="482"/>
      <c r="Y40" s="482"/>
      <c r="Z40" s="482"/>
      <c r="AA40" s="482"/>
      <c r="AB40" s="3"/>
      <c r="AC40" s="3"/>
      <c r="AD40" s="3"/>
      <c r="AE40" s="3"/>
      <c r="AF40" s="3"/>
      <c r="AG40" s="3"/>
      <c r="AH40" s="3"/>
      <c r="AI40" s="3"/>
      <c r="AJ40" s="10"/>
      <c r="AT40" s="4"/>
      <c r="AU40" s="4"/>
      <c r="AV40" s="4"/>
      <c r="AW40" s="4"/>
      <c r="AX40" s="4"/>
      <c r="AY40" s="4"/>
      <c r="AZ40" s="4"/>
      <c r="BK40" s="9"/>
      <c r="BL40" s="3"/>
      <c r="BM40" s="3"/>
      <c r="BN40" s="3"/>
      <c r="BO40" s="3"/>
      <c r="BP40" s="3"/>
      <c r="BQ40" s="3"/>
      <c r="BR40" s="3"/>
      <c r="BS40" s="3"/>
      <c r="BT40" s="482" t="s">
        <v>19</v>
      </c>
      <c r="BU40" s="482"/>
      <c r="BV40" s="482"/>
      <c r="BW40" s="482"/>
      <c r="BX40" s="482"/>
      <c r="BY40" s="482"/>
      <c r="BZ40" s="3"/>
      <c r="CA40" s="3"/>
      <c r="CB40" s="3"/>
      <c r="CC40" s="3"/>
      <c r="CD40" s="3"/>
      <c r="CE40" s="3"/>
      <c r="CF40" s="3"/>
      <c r="CG40" s="3"/>
      <c r="CH40" s="10"/>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row>
    <row r="41" spans="2:194" s="4" customFormat="1" ht="16.899999999999999" customHeight="1">
      <c r="M41" s="14"/>
      <c r="N41" s="15"/>
      <c r="O41" s="15"/>
      <c r="P41" s="15"/>
      <c r="Q41" s="15"/>
      <c r="R41" s="15"/>
      <c r="S41" s="15"/>
      <c r="T41" s="15"/>
      <c r="U41" s="15"/>
      <c r="V41" s="15"/>
      <c r="W41" s="15"/>
      <c r="X41" s="481" t="s">
        <v>25</v>
      </c>
      <c r="Y41" s="481"/>
      <c r="Z41" s="15"/>
      <c r="AA41" s="15"/>
      <c r="AB41" s="15"/>
      <c r="AC41" s="15"/>
      <c r="AD41" s="15"/>
      <c r="AE41" s="15"/>
      <c r="AF41" s="15"/>
      <c r="AG41" s="15"/>
      <c r="AH41" s="15"/>
      <c r="AI41" s="15"/>
      <c r="AJ41" s="16"/>
      <c r="AT41" s="3"/>
      <c r="AU41" s="3"/>
      <c r="AV41" s="3"/>
      <c r="AW41" s="3"/>
      <c r="AX41" s="3"/>
      <c r="AY41" s="3"/>
      <c r="AZ41" s="3"/>
      <c r="BK41" s="14"/>
      <c r="BL41" s="15"/>
      <c r="BM41" s="15"/>
      <c r="BN41" s="15"/>
      <c r="BO41" s="15"/>
      <c r="BP41" s="15"/>
      <c r="BQ41" s="15"/>
      <c r="BR41" s="15"/>
      <c r="BS41" s="15"/>
      <c r="BT41" s="15"/>
      <c r="BU41" s="15"/>
      <c r="BV41" s="481" t="s">
        <v>6</v>
      </c>
      <c r="BW41" s="481"/>
      <c r="BX41" s="15"/>
      <c r="BY41" s="15"/>
      <c r="BZ41" s="15"/>
      <c r="CA41" s="15"/>
      <c r="CB41" s="15"/>
      <c r="CC41" s="15"/>
      <c r="CD41" s="15"/>
      <c r="CE41" s="15"/>
      <c r="CF41" s="15"/>
      <c r="CG41" s="15"/>
      <c r="CH41" s="16"/>
    </row>
    <row r="42" spans="2:194" ht="16.899999999999999" customHeight="1">
      <c r="Y42" s="9"/>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10"/>
      <c r="BW42" s="3"/>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row>
    <row r="43" spans="2:194" ht="16.899999999999999" customHeight="1">
      <c r="W43" s="3"/>
      <c r="X43" s="3"/>
      <c r="Y43" s="3"/>
      <c r="Z43" s="3"/>
      <c r="AA43" s="3"/>
      <c r="AB43" s="3"/>
      <c r="AC43" s="3"/>
      <c r="AD43" s="3"/>
      <c r="AE43" s="3"/>
      <c r="AF43" s="3"/>
      <c r="AG43" s="3"/>
      <c r="AH43" s="3"/>
      <c r="AI43" s="3"/>
      <c r="AJ43" s="3"/>
      <c r="AK43" s="3"/>
      <c r="AL43" s="3"/>
      <c r="AM43" s="3"/>
      <c r="AN43" s="3"/>
      <c r="AO43" s="3"/>
      <c r="AP43" s="3"/>
      <c r="AQ43" s="3"/>
      <c r="AR43" s="3"/>
      <c r="AS43" s="3"/>
      <c r="AT43" s="3"/>
      <c r="BB43" s="3"/>
      <c r="BC43" s="3"/>
      <c r="BD43" s="3"/>
      <c r="BE43" s="3"/>
      <c r="BF43" s="3"/>
      <c r="BG43" s="3"/>
      <c r="BH43" s="3"/>
      <c r="BI43" s="3"/>
      <c r="BJ43" s="3"/>
      <c r="BK43" s="3"/>
      <c r="BL43" s="3"/>
      <c r="BM43" s="3"/>
      <c r="BN43" s="3"/>
      <c r="BO43" s="3"/>
      <c r="BP43" s="3"/>
      <c r="BQ43" s="3"/>
      <c r="BR43" s="3"/>
      <c r="BS43" s="3"/>
      <c r="BT43" s="3"/>
      <c r="BU43" s="3"/>
      <c r="BV43" s="3"/>
      <c r="BW43" s="3"/>
      <c r="BX43" s="3"/>
      <c r="BY43" s="3"/>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row>
    <row r="44" spans="2:194" ht="15.75">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row>
    <row r="45" spans="2:194" ht="19.149999999999999" customHeight="1">
      <c r="B45" s="252" t="s">
        <v>385</v>
      </c>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row>
    <row r="47" spans="2:194" ht="23.45" customHeight="1">
      <c r="B47" s="386" t="s">
        <v>386</v>
      </c>
      <c r="C47" s="386"/>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20">
        <f>AD41</f>
        <v>0</v>
      </c>
      <c r="AE47" s="263"/>
      <c r="AF47" s="263"/>
      <c r="AG47" s="263"/>
      <c r="AH47" s="263"/>
      <c r="AI47" s="263"/>
      <c r="AJ47" s="263"/>
      <c r="AK47" s="3"/>
      <c r="AL47" s="3"/>
      <c r="AM47" s="3"/>
      <c r="AN47" s="3"/>
      <c r="AO47" s="3"/>
      <c r="AP47" s="3"/>
      <c r="AQ47" s="3"/>
      <c r="AR47" s="3"/>
      <c r="AS47" s="3"/>
      <c r="AT47" s="5"/>
      <c r="AU47" s="5"/>
      <c r="AV47" s="5"/>
      <c r="AW47" s="5"/>
      <c r="AX47" s="5"/>
      <c r="AY47" s="5"/>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row>
    <row r="48" spans="2:194" ht="25.15" customHeight="1">
      <c r="B48" s="390" t="s">
        <v>52</v>
      </c>
      <c r="C48" s="390"/>
      <c r="D48" s="390"/>
      <c r="E48" s="390"/>
      <c r="F48" s="390"/>
      <c r="G48" s="390"/>
      <c r="H48" s="390"/>
      <c r="I48" s="390"/>
      <c r="J48" s="390"/>
      <c r="K48" s="390"/>
      <c r="L48" s="390"/>
      <c r="M48" s="390"/>
      <c r="N48" s="498" t="s">
        <v>2</v>
      </c>
      <c r="O48" s="499"/>
      <c r="P48" s="500"/>
      <c r="Q48" s="387" t="str">
        <f>IF(B49="","",B49)</f>
        <v>ステラ/トレジャー合同</v>
      </c>
      <c r="R48" s="387"/>
      <c r="S48" s="387"/>
      <c r="T48" s="387"/>
      <c r="U48" s="387"/>
      <c r="V48" s="387"/>
      <c r="W48" s="387"/>
      <c r="X48" s="388" t="str">
        <f>IF(B50="","",B50)</f>
        <v>Noede/FOOTBOAR合同</v>
      </c>
      <c r="Y48" s="387"/>
      <c r="Z48" s="387"/>
      <c r="AA48" s="387"/>
      <c r="AB48" s="387"/>
      <c r="AC48" s="387"/>
      <c r="AD48" s="389"/>
      <c r="AE48" s="390" t="str">
        <f>IF(B51="","",B51)</f>
        <v>Primasale上越</v>
      </c>
      <c r="AF48" s="390"/>
      <c r="AG48" s="390"/>
      <c r="AH48" s="390"/>
      <c r="AI48" s="390"/>
      <c r="AJ48" s="390"/>
      <c r="AK48" s="390"/>
      <c r="AL48" s="390" t="str">
        <f>IF(B52="","",B52)</f>
        <v>アトレティコ魚沼</v>
      </c>
      <c r="AM48" s="390"/>
      <c r="AN48" s="390"/>
      <c r="AO48" s="390"/>
      <c r="AP48" s="390"/>
      <c r="AQ48" s="390"/>
      <c r="AR48" s="390"/>
      <c r="AS48" s="390" t="str">
        <f>IF(B53="","",B53)</f>
        <v>青山FC AFC94</v>
      </c>
      <c r="AT48" s="390"/>
      <c r="AU48" s="390"/>
      <c r="AV48" s="390"/>
      <c r="AW48" s="390"/>
      <c r="AX48" s="390"/>
      <c r="AY48" s="388"/>
      <c r="AZ48" s="497" t="s">
        <v>53</v>
      </c>
      <c r="BA48" s="497"/>
      <c r="BB48" s="497"/>
      <c r="BC48" s="497" t="s">
        <v>54</v>
      </c>
      <c r="BD48" s="497"/>
      <c r="BE48" s="497"/>
      <c r="BF48" s="497" t="s">
        <v>55</v>
      </c>
      <c r="BG48" s="497"/>
      <c r="BH48" s="497"/>
      <c r="BI48" s="497" t="s">
        <v>56</v>
      </c>
      <c r="BJ48" s="497"/>
      <c r="BK48" s="497"/>
      <c r="BL48" s="497" t="s">
        <v>0</v>
      </c>
      <c r="BM48" s="497"/>
      <c r="BN48" s="497"/>
      <c r="BO48" s="497" t="s">
        <v>1</v>
      </c>
      <c r="BP48" s="497"/>
      <c r="BQ48" s="497"/>
      <c r="BR48" s="497" t="s">
        <v>57</v>
      </c>
      <c r="BS48" s="497"/>
      <c r="BT48" s="497"/>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row>
    <row r="49" spans="2:194" ht="25.15" customHeight="1">
      <c r="B49" s="497" t="s">
        <v>504</v>
      </c>
      <c r="C49" s="497"/>
      <c r="D49" s="497"/>
      <c r="E49" s="497"/>
      <c r="F49" s="497"/>
      <c r="G49" s="497"/>
      <c r="H49" s="497"/>
      <c r="I49" s="497"/>
      <c r="J49" s="497"/>
      <c r="K49" s="497"/>
      <c r="L49" s="497"/>
      <c r="M49" s="497"/>
      <c r="N49" s="498"/>
      <c r="O49" s="499"/>
      <c r="P49" s="500"/>
      <c r="Q49" s="504"/>
      <c r="R49" s="505"/>
      <c r="S49" s="505"/>
      <c r="T49" s="505"/>
      <c r="U49" s="505"/>
      <c r="V49" s="505"/>
      <c r="W49" s="506"/>
      <c r="X49" s="30"/>
      <c r="Y49" s="31" t="s">
        <v>58</v>
      </c>
      <c r="Z49" s="32"/>
      <c r="AA49" s="31" t="s">
        <v>28</v>
      </c>
      <c r="AB49" s="32"/>
      <c r="AC49" s="31" t="s">
        <v>59</v>
      </c>
      <c r="AD49" s="33"/>
      <c r="AE49" s="30"/>
      <c r="AF49" s="31" t="s">
        <v>58</v>
      </c>
      <c r="AG49" s="32"/>
      <c r="AH49" s="31" t="s">
        <v>28</v>
      </c>
      <c r="AI49" s="32"/>
      <c r="AJ49" s="31" t="s">
        <v>59</v>
      </c>
      <c r="AK49" s="33"/>
      <c r="AL49" s="38"/>
      <c r="AM49" s="35" t="s">
        <v>58</v>
      </c>
      <c r="AN49" s="36"/>
      <c r="AO49" s="35" t="s">
        <v>28</v>
      </c>
      <c r="AP49" s="36"/>
      <c r="AQ49" s="35" t="s">
        <v>59</v>
      </c>
      <c r="AR49" s="39"/>
      <c r="AS49" s="38"/>
      <c r="AT49" s="35" t="s">
        <v>58</v>
      </c>
      <c r="AU49" s="36"/>
      <c r="AV49" s="35" t="s">
        <v>28</v>
      </c>
      <c r="AW49" s="36"/>
      <c r="AX49" s="35" t="s">
        <v>59</v>
      </c>
      <c r="AY49" s="37"/>
      <c r="AZ49" s="497"/>
      <c r="BA49" s="497"/>
      <c r="BB49" s="497"/>
      <c r="BC49" s="497"/>
      <c r="BD49" s="497"/>
      <c r="BE49" s="497"/>
      <c r="BF49" s="497"/>
      <c r="BG49" s="497"/>
      <c r="BH49" s="497"/>
      <c r="BI49" s="497"/>
      <c r="BJ49" s="497"/>
      <c r="BK49" s="497"/>
      <c r="BL49" s="497">
        <f>X49+AE49+AL49+AS49</f>
        <v>0</v>
      </c>
      <c r="BM49" s="497"/>
      <c r="BN49" s="497"/>
      <c r="BO49" s="497">
        <f>AD49+AK49+AR49+AY49</f>
        <v>0</v>
      </c>
      <c r="BP49" s="497"/>
      <c r="BQ49" s="497"/>
      <c r="BR49" s="497">
        <f>BL49-BO49</f>
        <v>0</v>
      </c>
      <c r="BS49" s="497"/>
      <c r="BT49" s="497"/>
      <c r="CA49"/>
      <c r="CB49"/>
      <c r="CC49"/>
      <c r="CD49"/>
      <c r="CE49"/>
      <c r="CF49"/>
      <c r="CG49"/>
      <c r="CH49"/>
      <c r="CI49"/>
      <c r="CJ49"/>
      <c r="CK49"/>
      <c r="CL49"/>
      <c r="CM49"/>
      <c r="CN49"/>
      <c r="CO49"/>
      <c r="CP49"/>
      <c r="CQ49"/>
      <c r="CR49"/>
      <c r="CS49"/>
      <c r="CT49"/>
      <c r="CU49"/>
      <c r="CV49"/>
      <c r="CW49"/>
      <c r="FP49" s="2"/>
      <c r="FQ49" s="2"/>
      <c r="FR49" s="2"/>
      <c r="FS49" s="2"/>
      <c r="FT49" s="2"/>
      <c r="FU49" s="2"/>
      <c r="FV49" s="2"/>
      <c r="FW49" s="2"/>
      <c r="FX49" s="2"/>
      <c r="FY49" s="2"/>
      <c r="FZ49" s="2"/>
      <c r="GA49" s="2"/>
      <c r="GB49" s="2"/>
      <c r="GC49" s="2"/>
      <c r="GD49" s="2"/>
      <c r="GE49" s="2"/>
      <c r="GF49" s="2"/>
      <c r="GG49" s="2"/>
      <c r="GH49" s="2"/>
      <c r="GI49" s="2"/>
      <c r="GJ49" s="2"/>
      <c r="GK49" s="2"/>
      <c r="GL49" s="2"/>
    </row>
    <row r="50" spans="2:194" ht="25.15" customHeight="1">
      <c r="B50" s="497" t="s">
        <v>505</v>
      </c>
      <c r="C50" s="497"/>
      <c r="D50" s="497"/>
      <c r="E50" s="497"/>
      <c r="F50" s="497"/>
      <c r="G50" s="497"/>
      <c r="H50" s="497"/>
      <c r="I50" s="497"/>
      <c r="J50" s="497"/>
      <c r="K50" s="497"/>
      <c r="L50" s="497"/>
      <c r="M50" s="497"/>
      <c r="N50" s="498"/>
      <c r="O50" s="499"/>
      <c r="P50" s="500"/>
      <c r="Q50" s="34"/>
      <c r="R50" s="35" t="s">
        <v>58</v>
      </c>
      <c r="S50" s="36"/>
      <c r="T50" s="35" t="s">
        <v>28</v>
      </c>
      <c r="U50" s="36"/>
      <c r="V50" s="35" t="s">
        <v>59</v>
      </c>
      <c r="W50" s="39"/>
      <c r="X50" s="504"/>
      <c r="Y50" s="505"/>
      <c r="Z50" s="505"/>
      <c r="AA50" s="505"/>
      <c r="AB50" s="505"/>
      <c r="AC50" s="505"/>
      <c r="AD50" s="506"/>
      <c r="AE50" s="38"/>
      <c r="AF50" s="35" t="s">
        <v>58</v>
      </c>
      <c r="AG50" s="36"/>
      <c r="AH50" s="35" t="s">
        <v>28</v>
      </c>
      <c r="AI50" s="36"/>
      <c r="AJ50" s="35" t="s">
        <v>59</v>
      </c>
      <c r="AK50" s="39"/>
      <c r="AL50" s="30"/>
      <c r="AM50" s="31" t="s">
        <v>58</v>
      </c>
      <c r="AN50" s="32"/>
      <c r="AO50" s="31" t="s">
        <v>28</v>
      </c>
      <c r="AP50" s="32"/>
      <c r="AQ50" s="31" t="s">
        <v>59</v>
      </c>
      <c r="AR50" s="33"/>
      <c r="AS50" s="30"/>
      <c r="AT50" s="31" t="s">
        <v>58</v>
      </c>
      <c r="AU50" s="32"/>
      <c r="AV50" s="31" t="s">
        <v>28</v>
      </c>
      <c r="AW50" s="32"/>
      <c r="AX50" s="31" t="s">
        <v>59</v>
      </c>
      <c r="AY50" s="84"/>
      <c r="AZ50" s="497"/>
      <c r="BA50" s="497"/>
      <c r="BB50" s="497"/>
      <c r="BC50" s="497"/>
      <c r="BD50" s="497"/>
      <c r="BE50" s="497"/>
      <c r="BF50" s="497"/>
      <c r="BG50" s="497"/>
      <c r="BH50" s="497"/>
      <c r="BI50" s="497"/>
      <c r="BJ50" s="497"/>
      <c r="BK50" s="497"/>
      <c r="BL50" s="497">
        <f>Q50+AE50+AL50+AS50</f>
        <v>0</v>
      </c>
      <c r="BM50" s="497"/>
      <c r="BN50" s="497"/>
      <c r="BO50" s="497">
        <f>W50+AK50+AR50+AY50</f>
        <v>0</v>
      </c>
      <c r="BP50" s="497"/>
      <c r="BQ50" s="497"/>
      <c r="BR50" s="497">
        <f>BL50-BO50</f>
        <v>0</v>
      </c>
      <c r="BS50" s="497"/>
      <c r="BT50" s="497"/>
      <c r="CA50"/>
      <c r="CB50"/>
      <c r="CC50"/>
      <c r="CD50"/>
      <c r="CE50"/>
      <c r="CF50"/>
      <c r="CG50"/>
      <c r="CH50"/>
      <c r="CI50"/>
      <c r="CJ50"/>
      <c r="CK50"/>
      <c r="CL50"/>
      <c r="CM50"/>
      <c r="CN50"/>
      <c r="CO50"/>
      <c r="CP50"/>
      <c r="CQ50"/>
      <c r="CR50"/>
      <c r="CS50"/>
      <c r="CT50"/>
      <c r="CU50"/>
      <c r="CV50"/>
      <c r="CW50"/>
      <c r="FP50" s="2"/>
      <c r="FQ50" s="2"/>
      <c r="FR50" s="2"/>
      <c r="FS50" s="2"/>
      <c r="FT50" s="2"/>
      <c r="FU50" s="2"/>
      <c r="FV50" s="2"/>
      <c r="FW50" s="2"/>
      <c r="FX50" s="2"/>
      <c r="FY50" s="2"/>
      <c r="FZ50" s="2"/>
      <c r="GA50" s="2"/>
      <c r="GB50" s="2"/>
      <c r="GC50" s="2"/>
      <c r="GD50" s="2"/>
      <c r="GE50" s="2"/>
      <c r="GF50" s="2"/>
      <c r="GG50" s="2"/>
      <c r="GH50" s="2"/>
      <c r="GI50" s="2"/>
      <c r="GJ50" s="2"/>
      <c r="GK50" s="2"/>
      <c r="GL50" s="2"/>
    </row>
    <row r="51" spans="2:194" ht="25.15" customHeight="1">
      <c r="B51" s="497" t="s">
        <v>506</v>
      </c>
      <c r="C51" s="497"/>
      <c r="D51" s="497"/>
      <c r="E51" s="497"/>
      <c r="F51" s="497"/>
      <c r="G51" s="497"/>
      <c r="H51" s="497"/>
      <c r="I51" s="497"/>
      <c r="J51" s="497"/>
      <c r="K51" s="497"/>
      <c r="L51" s="497"/>
      <c r="M51" s="497"/>
      <c r="N51" s="498"/>
      <c r="O51" s="499"/>
      <c r="P51" s="500"/>
      <c r="Q51" s="34"/>
      <c r="R51" s="35" t="s">
        <v>58</v>
      </c>
      <c r="S51" s="36"/>
      <c r="T51" s="35" t="s">
        <v>28</v>
      </c>
      <c r="U51" s="36"/>
      <c r="V51" s="35" t="s">
        <v>59</v>
      </c>
      <c r="W51" s="37"/>
      <c r="X51" s="349"/>
      <c r="Y51" s="350" t="s">
        <v>58</v>
      </c>
      <c r="Z51" s="351"/>
      <c r="AA51" s="350" t="s">
        <v>28</v>
      </c>
      <c r="AB51" s="351"/>
      <c r="AC51" s="350" t="s">
        <v>59</v>
      </c>
      <c r="AD51" s="352"/>
      <c r="AE51" s="504"/>
      <c r="AF51" s="505"/>
      <c r="AG51" s="505"/>
      <c r="AH51" s="505"/>
      <c r="AI51" s="505"/>
      <c r="AJ51" s="505"/>
      <c r="AK51" s="506"/>
      <c r="AL51" s="38"/>
      <c r="AM51" s="35" t="s">
        <v>58</v>
      </c>
      <c r="AN51" s="36"/>
      <c r="AO51" s="35" t="s">
        <v>28</v>
      </c>
      <c r="AP51" s="36"/>
      <c r="AQ51" s="35" t="s">
        <v>59</v>
      </c>
      <c r="AR51" s="39"/>
      <c r="AS51" s="38"/>
      <c r="AT51" s="35" t="s">
        <v>58</v>
      </c>
      <c r="AU51" s="36"/>
      <c r="AV51" s="35" t="s">
        <v>28</v>
      </c>
      <c r="AW51" s="36"/>
      <c r="AX51" s="35" t="s">
        <v>59</v>
      </c>
      <c r="AY51" s="37"/>
      <c r="AZ51" s="497"/>
      <c r="BA51" s="497"/>
      <c r="BB51" s="497"/>
      <c r="BC51" s="497"/>
      <c r="BD51" s="497"/>
      <c r="BE51" s="497"/>
      <c r="BF51" s="497"/>
      <c r="BG51" s="497"/>
      <c r="BH51" s="497"/>
      <c r="BI51" s="497"/>
      <c r="BJ51" s="497"/>
      <c r="BK51" s="497"/>
      <c r="BL51" s="497">
        <f>Q51+X51+AL51+AS51</f>
        <v>0</v>
      </c>
      <c r="BM51" s="497"/>
      <c r="BN51" s="497"/>
      <c r="BO51" s="497">
        <f>W51+AD51+AR51+AY51</f>
        <v>0</v>
      </c>
      <c r="BP51" s="497"/>
      <c r="BQ51" s="497"/>
      <c r="BR51" s="497">
        <f>BL51-BO51</f>
        <v>0</v>
      </c>
      <c r="BS51" s="497"/>
      <c r="BT51" s="497"/>
      <c r="CA51"/>
      <c r="CB51"/>
      <c r="CC51"/>
      <c r="CD51"/>
      <c r="CE51"/>
      <c r="CF51"/>
      <c r="CG51"/>
      <c r="CH51"/>
      <c r="CI51"/>
      <c r="CJ51"/>
      <c r="CK51"/>
      <c r="CL51"/>
      <c r="CM51"/>
      <c r="CN51"/>
      <c r="CO51"/>
      <c r="CP51"/>
      <c r="CQ51"/>
      <c r="CR51"/>
      <c r="CS51"/>
      <c r="CT51"/>
      <c r="CU51"/>
      <c r="CV51"/>
      <c r="CW51"/>
      <c r="FP51" s="2"/>
      <c r="FQ51" s="2"/>
      <c r="FR51" s="2"/>
      <c r="FS51" s="2"/>
      <c r="FT51" s="2"/>
      <c r="FU51" s="2"/>
      <c r="FV51" s="2"/>
      <c r="FW51" s="2"/>
      <c r="FX51" s="2"/>
      <c r="FY51" s="2"/>
      <c r="FZ51" s="2"/>
      <c r="GA51" s="2"/>
      <c r="GB51" s="2"/>
      <c r="GC51" s="2"/>
      <c r="GD51" s="2"/>
      <c r="GE51" s="2"/>
      <c r="GF51" s="2"/>
      <c r="GG51" s="2"/>
      <c r="GH51" s="2"/>
      <c r="GI51" s="2"/>
      <c r="GJ51" s="2"/>
      <c r="GK51" s="2"/>
      <c r="GL51" s="2"/>
    </row>
    <row r="52" spans="2:194" ht="25.15" customHeight="1">
      <c r="B52" s="497" t="s">
        <v>507</v>
      </c>
      <c r="C52" s="497"/>
      <c r="D52" s="497"/>
      <c r="E52" s="497"/>
      <c r="F52" s="497"/>
      <c r="G52" s="497"/>
      <c r="H52" s="497"/>
      <c r="I52" s="497"/>
      <c r="J52" s="497"/>
      <c r="K52" s="497"/>
      <c r="L52" s="497"/>
      <c r="M52" s="497"/>
      <c r="N52" s="498"/>
      <c r="O52" s="499"/>
      <c r="P52" s="500"/>
      <c r="Q52" s="34"/>
      <c r="R52" s="35" t="s">
        <v>58</v>
      </c>
      <c r="S52" s="36"/>
      <c r="T52" s="35" t="s">
        <v>28</v>
      </c>
      <c r="U52" s="36"/>
      <c r="V52" s="35" t="s">
        <v>59</v>
      </c>
      <c r="W52" s="37"/>
      <c r="X52" s="38"/>
      <c r="Y52" s="35" t="s">
        <v>58</v>
      </c>
      <c r="Z52" s="36"/>
      <c r="AA52" s="35" t="s">
        <v>28</v>
      </c>
      <c r="AB52" s="36"/>
      <c r="AC52" s="35" t="s">
        <v>59</v>
      </c>
      <c r="AD52" s="39"/>
      <c r="AE52" s="38"/>
      <c r="AF52" s="35" t="s">
        <v>58</v>
      </c>
      <c r="AG52" s="36"/>
      <c r="AH52" s="35" t="s">
        <v>28</v>
      </c>
      <c r="AI52" s="36"/>
      <c r="AJ52" s="35" t="s">
        <v>59</v>
      </c>
      <c r="AK52" s="39"/>
      <c r="AL52" s="504"/>
      <c r="AM52" s="505"/>
      <c r="AN52" s="505"/>
      <c r="AO52" s="505"/>
      <c r="AP52" s="505"/>
      <c r="AQ52" s="505"/>
      <c r="AR52" s="506"/>
      <c r="AS52" s="38"/>
      <c r="AT52" s="35" t="s">
        <v>58</v>
      </c>
      <c r="AU52" s="36"/>
      <c r="AV52" s="35" t="s">
        <v>28</v>
      </c>
      <c r="AW52" s="36"/>
      <c r="AX52" s="35" t="s">
        <v>59</v>
      </c>
      <c r="AY52" s="37"/>
      <c r="AZ52" s="497"/>
      <c r="BA52" s="497"/>
      <c r="BB52" s="497"/>
      <c r="BC52" s="497"/>
      <c r="BD52" s="497"/>
      <c r="BE52" s="497"/>
      <c r="BF52" s="497"/>
      <c r="BG52" s="497"/>
      <c r="BH52" s="497"/>
      <c r="BI52" s="497"/>
      <c r="BJ52" s="497"/>
      <c r="BK52" s="497"/>
      <c r="BL52" s="497">
        <f>Q52+AE52+X52+AS52</f>
        <v>0</v>
      </c>
      <c r="BM52" s="497"/>
      <c r="BN52" s="497"/>
      <c r="BO52" s="497">
        <f>W52+AD52+AK52+AY52</f>
        <v>0</v>
      </c>
      <c r="BP52" s="497"/>
      <c r="BQ52" s="497"/>
      <c r="BR52" s="497">
        <f>BL52-BO52</f>
        <v>0</v>
      </c>
      <c r="BS52" s="497"/>
      <c r="BT52" s="497"/>
      <c r="CA52"/>
      <c r="CB52"/>
      <c r="CC52"/>
      <c r="CD52"/>
      <c r="CE52"/>
      <c r="CF52"/>
      <c r="CG52"/>
      <c r="CH52"/>
      <c r="CI52"/>
      <c r="CJ52"/>
      <c r="CK52"/>
      <c r="CL52"/>
      <c r="CM52"/>
      <c r="CN52"/>
      <c r="CO52"/>
      <c r="CP52"/>
      <c r="CQ52"/>
      <c r="CR52"/>
      <c r="CS52"/>
      <c r="CT52"/>
      <c r="CU52"/>
      <c r="CV52"/>
      <c r="CW52"/>
      <c r="FP52" s="2"/>
      <c r="FQ52" s="2"/>
      <c r="FR52" s="2"/>
      <c r="FS52" s="2"/>
      <c r="FT52" s="2"/>
      <c r="FU52" s="2"/>
      <c r="FV52" s="2"/>
      <c r="FW52" s="2"/>
      <c r="FX52" s="2"/>
      <c r="FY52" s="2"/>
      <c r="FZ52" s="2"/>
      <c r="GA52" s="2"/>
      <c r="GB52" s="2"/>
      <c r="GC52" s="2"/>
      <c r="GD52" s="2"/>
      <c r="GE52" s="2"/>
      <c r="GF52" s="2"/>
      <c r="GG52" s="2"/>
      <c r="GH52" s="2"/>
      <c r="GI52" s="2"/>
      <c r="GJ52" s="2"/>
      <c r="GK52" s="2"/>
      <c r="GL52" s="2"/>
    </row>
    <row r="53" spans="2:194" ht="25.15" customHeight="1">
      <c r="B53" s="497" t="s">
        <v>508</v>
      </c>
      <c r="C53" s="497"/>
      <c r="D53" s="497"/>
      <c r="E53" s="497"/>
      <c r="F53" s="497"/>
      <c r="G53" s="497"/>
      <c r="H53" s="497"/>
      <c r="I53" s="497"/>
      <c r="J53" s="497"/>
      <c r="K53" s="497"/>
      <c r="L53" s="497"/>
      <c r="M53" s="497"/>
      <c r="N53" s="501"/>
      <c r="O53" s="502"/>
      <c r="P53" s="503"/>
      <c r="Q53" s="34"/>
      <c r="R53" s="35" t="s">
        <v>58</v>
      </c>
      <c r="S53" s="36"/>
      <c r="T53" s="35" t="s">
        <v>28</v>
      </c>
      <c r="U53" s="36"/>
      <c r="V53" s="35" t="s">
        <v>59</v>
      </c>
      <c r="W53" s="37"/>
      <c r="X53" s="38"/>
      <c r="Y53" s="35" t="s">
        <v>58</v>
      </c>
      <c r="Z53" s="36"/>
      <c r="AA53" s="35" t="s">
        <v>28</v>
      </c>
      <c r="AB53" s="36"/>
      <c r="AC53" s="35" t="s">
        <v>59</v>
      </c>
      <c r="AD53" s="37"/>
      <c r="AE53" s="38"/>
      <c r="AF53" s="35" t="s">
        <v>58</v>
      </c>
      <c r="AG53" s="36"/>
      <c r="AH53" s="35" t="s">
        <v>28</v>
      </c>
      <c r="AI53" s="36"/>
      <c r="AJ53" s="35" t="s">
        <v>59</v>
      </c>
      <c r="AK53" s="37"/>
      <c r="AL53" s="38"/>
      <c r="AM53" s="35" t="s">
        <v>58</v>
      </c>
      <c r="AN53" s="36"/>
      <c r="AO53" s="35" t="s">
        <v>28</v>
      </c>
      <c r="AP53" s="36"/>
      <c r="AQ53" s="35" t="s">
        <v>59</v>
      </c>
      <c r="AR53" s="39"/>
      <c r="AS53" s="504"/>
      <c r="AT53" s="505"/>
      <c r="AU53" s="505"/>
      <c r="AV53" s="505"/>
      <c r="AW53" s="505"/>
      <c r="AX53" s="505"/>
      <c r="AY53" s="506"/>
      <c r="AZ53" s="497"/>
      <c r="BA53" s="497"/>
      <c r="BB53" s="497"/>
      <c r="BC53" s="497"/>
      <c r="BD53" s="497"/>
      <c r="BE53" s="497"/>
      <c r="BF53" s="497"/>
      <c r="BG53" s="497"/>
      <c r="BH53" s="497"/>
      <c r="BI53" s="497"/>
      <c r="BJ53" s="497"/>
      <c r="BK53" s="497"/>
      <c r="BL53" s="497">
        <f>Q53+X53+AL53+AE53</f>
        <v>0</v>
      </c>
      <c r="BM53" s="497"/>
      <c r="BN53" s="497"/>
      <c r="BO53" s="497">
        <f>W53+AD53+AK53+AR53</f>
        <v>0</v>
      </c>
      <c r="BP53" s="497"/>
      <c r="BQ53" s="497"/>
      <c r="BR53" s="497">
        <f>BL53-BO53</f>
        <v>0</v>
      </c>
      <c r="BS53" s="497"/>
      <c r="BT53" s="497"/>
      <c r="CA53"/>
      <c r="CB53"/>
      <c r="CC53"/>
      <c r="CD53"/>
      <c r="CE53"/>
      <c r="CF53"/>
      <c r="CG53"/>
      <c r="CH53"/>
      <c r="CI53"/>
      <c r="CJ53"/>
      <c r="CK53"/>
      <c r="CL53"/>
      <c r="CM53"/>
      <c r="CN53"/>
      <c r="CO53"/>
      <c r="CP53"/>
      <c r="CQ53"/>
      <c r="CR53"/>
      <c r="CS53"/>
      <c r="CT53"/>
      <c r="CU53"/>
      <c r="CV53"/>
      <c r="CW53"/>
      <c r="FP53" s="2"/>
      <c r="FQ53" s="2"/>
      <c r="FR53" s="2"/>
      <c r="FS53" s="2"/>
      <c r="FT53" s="2"/>
      <c r="FU53" s="2"/>
      <c r="FV53" s="2"/>
      <c r="FW53" s="2"/>
      <c r="FX53" s="2"/>
      <c r="FY53" s="2"/>
      <c r="FZ53" s="2"/>
      <c r="GA53" s="2"/>
      <c r="GB53" s="2"/>
      <c r="GC53" s="2"/>
      <c r="GD53" s="2"/>
      <c r="GE53" s="2"/>
      <c r="GF53" s="2"/>
      <c r="GG53" s="2"/>
      <c r="GH53" s="2"/>
      <c r="GI53" s="2"/>
      <c r="GJ53" s="2"/>
      <c r="GK53" s="2"/>
      <c r="GL53" s="2"/>
    </row>
  </sheetData>
  <mergeCells count="166">
    <mergeCell ref="BR48:BT48"/>
    <mergeCell ref="BR49:BT49"/>
    <mergeCell ref="BR50:BT50"/>
    <mergeCell ref="BR51:BT51"/>
    <mergeCell ref="BR52:BT52"/>
    <mergeCell ref="BR53:BT53"/>
    <mergeCell ref="Q49:W49"/>
    <mergeCell ref="X50:AD50"/>
    <mergeCell ref="AE51:AK51"/>
    <mergeCell ref="AL52:AR52"/>
    <mergeCell ref="AS53:AY53"/>
    <mergeCell ref="BL50:BN50"/>
    <mergeCell ref="BL51:BN51"/>
    <mergeCell ref="BL52:BN52"/>
    <mergeCell ref="BL53:BN53"/>
    <mergeCell ref="BO48:BQ48"/>
    <mergeCell ref="BO49:BQ49"/>
    <mergeCell ref="BO50:BQ50"/>
    <mergeCell ref="BO51:BQ51"/>
    <mergeCell ref="BO52:BQ52"/>
    <mergeCell ref="BO53:BQ53"/>
    <mergeCell ref="BF51:BH51"/>
    <mergeCell ref="BF52:BH52"/>
    <mergeCell ref="BF53:BH53"/>
    <mergeCell ref="BI48:BK48"/>
    <mergeCell ref="BI49:BK49"/>
    <mergeCell ref="BI50:BK50"/>
    <mergeCell ref="BI51:BK51"/>
    <mergeCell ref="BI52:BK52"/>
    <mergeCell ref="BI53:BK53"/>
    <mergeCell ref="AZ51:BB51"/>
    <mergeCell ref="AZ52:BB52"/>
    <mergeCell ref="AZ53:BB53"/>
    <mergeCell ref="BC48:BE48"/>
    <mergeCell ref="BC49:BE49"/>
    <mergeCell ref="BC50:BE50"/>
    <mergeCell ref="BC51:BE51"/>
    <mergeCell ref="BC52:BE52"/>
    <mergeCell ref="BC53:BE53"/>
    <mergeCell ref="BF48:BH48"/>
    <mergeCell ref="BF49:BH49"/>
    <mergeCell ref="BF50:BH50"/>
    <mergeCell ref="B50:M50"/>
    <mergeCell ref="AL48:AR48"/>
    <mergeCell ref="AZ48:BB48"/>
    <mergeCell ref="AZ49:BB49"/>
    <mergeCell ref="AZ50:BB50"/>
    <mergeCell ref="B51:M51"/>
    <mergeCell ref="B52:M52"/>
    <mergeCell ref="B53:M53"/>
    <mergeCell ref="B48:M48"/>
    <mergeCell ref="N48:P48"/>
    <mergeCell ref="N49:P49"/>
    <mergeCell ref="N50:P50"/>
    <mergeCell ref="N51:P51"/>
    <mergeCell ref="N52:P52"/>
    <mergeCell ref="N53:P53"/>
    <mergeCell ref="BL48:BN48"/>
    <mergeCell ref="BL49:BN49"/>
    <mergeCell ref="R4:AE4"/>
    <mergeCell ref="D22:I22"/>
    <mergeCell ref="B24:E24"/>
    <mergeCell ref="T25:W30"/>
    <mergeCell ref="Z24:AC24"/>
    <mergeCell ref="B25:E30"/>
    <mergeCell ref="D21:I21"/>
    <mergeCell ref="AB21:AG21"/>
    <mergeCell ref="AN21:AS21"/>
    <mergeCell ref="F20:G20"/>
    <mergeCell ref="H24:K24"/>
    <mergeCell ref="AL25:AO30"/>
    <mergeCell ref="L16:M16"/>
    <mergeCell ref="AJ16:AK16"/>
    <mergeCell ref="J18:O18"/>
    <mergeCell ref="J17:O17"/>
    <mergeCell ref="Q48:W48"/>
    <mergeCell ref="X48:AD48"/>
    <mergeCell ref="AE48:AK48"/>
    <mergeCell ref="AS48:AY48"/>
    <mergeCell ref="B47:AC47"/>
    <mergeCell ref="B49:M49"/>
    <mergeCell ref="BP4:CC4"/>
    <mergeCell ref="X36:Y36"/>
    <mergeCell ref="V11:AA11"/>
    <mergeCell ref="BV36:BW36"/>
    <mergeCell ref="BV14:BW14"/>
    <mergeCell ref="BT15:BY15"/>
    <mergeCell ref="BF24:BI24"/>
    <mergeCell ref="BF25:BI30"/>
    <mergeCell ref="BL24:BO24"/>
    <mergeCell ref="BL25:BO30"/>
    <mergeCell ref="X9:Y9"/>
    <mergeCell ref="BV9:BW9"/>
    <mergeCell ref="BH32:BM32"/>
    <mergeCell ref="BX24:CA24"/>
    <mergeCell ref="X14:Y14"/>
    <mergeCell ref="V15:AA15"/>
    <mergeCell ref="V10:AA10"/>
    <mergeCell ref="BJ16:BK16"/>
    <mergeCell ref="Z25:AC30"/>
    <mergeCell ref="T24:W24"/>
    <mergeCell ref="V16:AA16"/>
    <mergeCell ref="AZ25:BC30"/>
    <mergeCell ref="AF25:AI30"/>
    <mergeCell ref="BR25:BU30"/>
    <mergeCell ref="CN20:CO20"/>
    <mergeCell ref="CP25:CS30"/>
    <mergeCell ref="CD24:CG24"/>
    <mergeCell ref="CD25:CG30"/>
    <mergeCell ref="CJ24:CM24"/>
    <mergeCell ref="CJ25:CM30"/>
    <mergeCell ref="L34:M34"/>
    <mergeCell ref="V34:AA34"/>
    <mergeCell ref="AJ34:AK34"/>
    <mergeCell ref="BJ34:BK34"/>
    <mergeCell ref="BT34:BY34"/>
    <mergeCell ref="CH34:CI34"/>
    <mergeCell ref="J33:O33"/>
    <mergeCell ref="AH33:AM33"/>
    <mergeCell ref="BH33:BM33"/>
    <mergeCell ref="CF33:CK33"/>
    <mergeCell ref="J32:O32"/>
    <mergeCell ref="P22:U22"/>
    <mergeCell ref="AB22:AG22"/>
    <mergeCell ref="AN22:AS22"/>
    <mergeCell ref="BB22:BG22"/>
    <mergeCell ref="BN22:BS22"/>
    <mergeCell ref="CL21:CQ21"/>
    <mergeCell ref="P21:U21"/>
    <mergeCell ref="AZ24:BC24"/>
    <mergeCell ref="BR24:BU24"/>
    <mergeCell ref="AR25:AU30"/>
    <mergeCell ref="AL24:AO24"/>
    <mergeCell ref="H25:K30"/>
    <mergeCell ref="AF24:AI24"/>
    <mergeCell ref="N25:Q30"/>
    <mergeCell ref="R20:S20"/>
    <mergeCell ref="AD20:AE20"/>
    <mergeCell ref="AP20:AQ20"/>
    <mergeCell ref="BD20:BE20"/>
    <mergeCell ref="BP20:BQ20"/>
    <mergeCell ref="N24:Q24"/>
    <mergeCell ref="CL22:CQ22"/>
    <mergeCell ref="CP24:CS24"/>
    <mergeCell ref="CH16:CI16"/>
    <mergeCell ref="X41:Y41"/>
    <mergeCell ref="BV41:BW41"/>
    <mergeCell ref="V40:AA40"/>
    <mergeCell ref="BT40:BY40"/>
    <mergeCell ref="V35:AA35"/>
    <mergeCell ref="BT35:BY35"/>
    <mergeCell ref="CF32:CK32"/>
    <mergeCell ref="AR24:AU24"/>
    <mergeCell ref="AH18:AM18"/>
    <mergeCell ref="BH18:BM18"/>
    <mergeCell ref="CF18:CK18"/>
    <mergeCell ref="AH17:AM17"/>
    <mergeCell ref="BH17:BM17"/>
    <mergeCell ref="BZ22:CE22"/>
    <mergeCell ref="CF17:CK17"/>
    <mergeCell ref="AH32:AM32"/>
    <mergeCell ref="BX25:CA30"/>
    <mergeCell ref="BZ21:CE21"/>
    <mergeCell ref="BB21:BG21"/>
    <mergeCell ref="BN21:BS21"/>
    <mergeCell ref="CB20:CC20"/>
  </mergeCells>
  <phoneticPr fontId="1"/>
  <pageMargins left="0.7" right="0.7" top="0.75" bottom="0.75" header="0.3" footer="0.3"/>
  <pageSetup paperSize="9" scale="62" orientation="landscape" r:id="rId1"/>
  <rowBreaks count="1" manualBreakCount="1">
    <brk id="43" max="16383" man="1"/>
  </rowBreaks>
  <colBreaks count="1" manualBreakCount="1">
    <brk id="10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S45"/>
  <sheetViews>
    <sheetView view="pageBreakPreview" topLeftCell="I25" zoomScaleNormal="100" zoomScaleSheetLayoutView="100" workbookViewId="0">
      <selection activeCell="O39" sqref="O39"/>
    </sheetView>
  </sheetViews>
  <sheetFormatPr defaultColWidth="9" defaultRowHeight="18.75"/>
  <cols>
    <col min="1" max="1" width="9" style="1"/>
    <col min="2" max="2" width="3.25" style="1" bestFit="1" customWidth="1"/>
    <col min="3" max="4" width="11.875" style="1" customWidth="1"/>
    <col min="5" max="5" width="31.25" style="1" customWidth="1"/>
    <col min="6" max="6" width="7.625" style="1" customWidth="1"/>
    <col min="7" max="7" width="31.25" style="1" customWidth="1"/>
    <col min="8" max="9" width="15" style="1" customWidth="1"/>
    <col min="10" max="10" width="9" style="1"/>
    <col min="11" max="12" width="11.875" style="1" customWidth="1"/>
    <col min="13" max="13" width="31.25" style="1" customWidth="1"/>
    <col min="14" max="14" width="7.625" style="1" customWidth="1"/>
    <col min="15" max="15" width="31.25" style="1" customWidth="1"/>
    <col min="16" max="17" width="15" style="1" customWidth="1"/>
    <col min="18" max="16384" width="9" style="1"/>
  </cols>
  <sheetData>
    <row r="1" spans="2:19" s="85" customFormat="1" ht="30">
      <c r="C1" s="473"/>
      <c r="D1" s="473"/>
      <c r="E1" s="473"/>
      <c r="F1" s="473"/>
      <c r="G1" s="473"/>
      <c r="H1" s="473"/>
      <c r="I1" s="473"/>
      <c r="K1" s="473"/>
      <c r="L1" s="473"/>
      <c r="M1" s="473"/>
      <c r="N1" s="473"/>
      <c r="O1" s="473"/>
      <c r="P1" s="473"/>
      <c r="Q1" s="473"/>
      <c r="R1" s="1"/>
    </row>
    <row r="2" spans="2:19" s="85" customFormat="1" ht="30">
      <c r="C2" s="467" t="s">
        <v>378</v>
      </c>
      <c r="D2" s="467"/>
      <c r="E2" s="467"/>
      <c r="F2" s="467"/>
      <c r="G2" s="467"/>
      <c r="H2" s="467"/>
      <c r="I2" s="467"/>
      <c r="K2" s="467" t="s">
        <v>379</v>
      </c>
      <c r="L2" s="467"/>
      <c r="M2" s="467"/>
      <c r="N2" s="467"/>
      <c r="O2" s="467"/>
      <c r="P2" s="467"/>
      <c r="Q2" s="467"/>
      <c r="R2" s="1"/>
    </row>
    <row r="3" spans="2:19" ht="20.45" customHeight="1">
      <c r="C3" s="468" t="s">
        <v>388</v>
      </c>
      <c r="D3" s="468"/>
      <c r="E3" s="468"/>
      <c r="F3" s="468"/>
      <c r="G3" s="468"/>
      <c r="H3" s="468"/>
      <c r="I3" s="468"/>
      <c r="K3" s="468" t="s">
        <v>383</v>
      </c>
      <c r="L3" s="468"/>
      <c r="M3" s="468"/>
      <c r="N3" s="468"/>
      <c r="O3" s="468"/>
      <c r="P3" s="468"/>
      <c r="Q3" s="468"/>
    </row>
    <row r="4" spans="2:19" ht="20.45" customHeight="1">
      <c r="E4" s="508" t="s">
        <v>286</v>
      </c>
      <c r="F4" s="508"/>
      <c r="G4" s="508"/>
      <c r="H4" s="524" t="s">
        <v>540</v>
      </c>
      <c r="M4" s="508" t="str">
        <f>E4</f>
        <v>会場：ニュー・グリーンピア津南A・B</v>
      </c>
      <c r="N4" s="508"/>
      <c r="O4" s="508"/>
      <c r="P4" s="524" t="s">
        <v>543</v>
      </c>
      <c r="S4" s="87"/>
    </row>
    <row r="5" spans="2:19" ht="20.45" customHeight="1">
      <c r="C5" s="254">
        <v>0.35416666666666669</v>
      </c>
      <c r="D5" s="253" t="s">
        <v>125</v>
      </c>
      <c r="E5" s="244" t="s">
        <v>91</v>
      </c>
      <c r="F5" s="90"/>
      <c r="G5" s="90"/>
      <c r="H5" s="525" t="s">
        <v>541</v>
      </c>
      <c r="I5" s="92"/>
      <c r="K5" s="88"/>
      <c r="L5" s="89"/>
      <c r="M5" s="244" t="s">
        <v>91</v>
      </c>
      <c r="N5" s="130"/>
      <c r="O5" s="130"/>
      <c r="P5" s="525" t="s">
        <v>542</v>
      </c>
      <c r="Q5" s="92"/>
      <c r="S5" s="87"/>
    </row>
    <row r="6" spans="2:19" ht="22.5" customHeight="1">
      <c r="B6" s="449"/>
      <c r="C6" s="460" t="s">
        <v>74</v>
      </c>
      <c r="D6" s="462" t="s">
        <v>92</v>
      </c>
      <c r="E6" s="464" t="s">
        <v>127</v>
      </c>
      <c r="F6" s="465"/>
      <c r="G6" s="466"/>
      <c r="H6" s="452" t="s">
        <v>93</v>
      </c>
      <c r="I6" s="453"/>
      <c r="K6" s="460" t="s">
        <v>74</v>
      </c>
      <c r="L6" s="462" t="s">
        <v>92</v>
      </c>
      <c r="M6" s="464" t="s">
        <v>94</v>
      </c>
      <c r="N6" s="465"/>
      <c r="O6" s="466"/>
      <c r="P6" s="452" t="s">
        <v>93</v>
      </c>
      <c r="Q6" s="453"/>
      <c r="S6" s="87"/>
    </row>
    <row r="7" spans="2:19" ht="22.5" customHeight="1">
      <c r="B7" s="449"/>
      <c r="C7" s="461"/>
      <c r="D7" s="463"/>
      <c r="E7" s="454" t="s">
        <v>128</v>
      </c>
      <c r="F7" s="455"/>
      <c r="G7" s="456"/>
      <c r="H7" s="457" t="s">
        <v>95</v>
      </c>
      <c r="I7" s="458"/>
      <c r="K7" s="461"/>
      <c r="L7" s="463"/>
      <c r="M7" s="454" t="s">
        <v>96</v>
      </c>
      <c r="N7" s="455"/>
      <c r="O7" s="456"/>
      <c r="P7" s="457" t="s">
        <v>95</v>
      </c>
      <c r="Q7" s="458"/>
    </row>
    <row r="8" spans="2:19" s="114" customFormat="1" ht="3.4" customHeight="1">
      <c r="B8" s="28"/>
      <c r="C8" s="109"/>
      <c r="D8" s="110"/>
      <c r="E8" s="111"/>
      <c r="F8" s="112"/>
      <c r="G8" s="111"/>
      <c r="H8" s="113"/>
      <c r="I8" s="113"/>
      <c r="K8" s="109"/>
      <c r="L8" s="110"/>
      <c r="M8" s="111"/>
      <c r="N8" s="112"/>
      <c r="O8" s="111"/>
      <c r="P8" s="113"/>
      <c r="Q8" s="113"/>
      <c r="R8" s="87"/>
    </row>
    <row r="9" spans="2:19" ht="22.5" customHeight="1">
      <c r="B9" s="449"/>
      <c r="C9" s="450">
        <v>0.39583333333333331</v>
      </c>
      <c r="D9" s="93" t="s">
        <v>97</v>
      </c>
      <c r="E9" s="94" t="str">
        <f>順位T!B25</f>
        <v>糸魚川FC</v>
      </c>
      <c r="F9" s="95" t="s">
        <v>98</v>
      </c>
      <c r="G9" s="221" t="str">
        <f>順位T!H25</f>
        <v>長岡ビルボード</v>
      </c>
      <c r="H9" s="96" t="str">
        <f>E15</f>
        <v>シバタSC</v>
      </c>
      <c r="I9" s="115" t="str">
        <f>G15</f>
        <v>EPOCH横越</v>
      </c>
      <c r="J9" s="97"/>
      <c r="K9" s="450">
        <v>0.39583333333333331</v>
      </c>
      <c r="L9" s="93" t="s">
        <v>9</v>
      </c>
      <c r="M9" s="98" t="s">
        <v>122</v>
      </c>
      <c r="N9" s="121" t="s">
        <v>98</v>
      </c>
      <c r="O9" s="100" t="s">
        <v>108</v>
      </c>
      <c r="P9" s="256" t="str">
        <f>M15</f>
        <v>⑤の勝者</v>
      </c>
      <c r="Q9" s="257" t="str">
        <f>O15</f>
        <v>⑥の勝者</v>
      </c>
    </row>
    <row r="10" spans="2:19" ht="22.5" customHeight="1">
      <c r="B10" s="449"/>
      <c r="C10" s="451"/>
      <c r="D10" s="101" t="s">
        <v>11</v>
      </c>
      <c r="E10" s="222" t="str">
        <f>順位T!N25</f>
        <v>くびき野FC</v>
      </c>
      <c r="F10" s="102" t="s">
        <v>98</v>
      </c>
      <c r="G10" s="103" t="str">
        <f>順位T!T25</f>
        <v>グランヴォーチェ柏崎</v>
      </c>
      <c r="H10" s="104" t="str">
        <f>E16</f>
        <v>Cresce FC</v>
      </c>
      <c r="I10" s="105" t="str">
        <f>G16</f>
        <v>オヴェランツァ新潟</v>
      </c>
      <c r="K10" s="451"/>
      <c r="L10" s="101" t="s">
        <v>7</v>
      </c>
      <c r="M10" s="106" t="s">
        <v>123</v>
      </c>
      <c r="N10" s="122" t="s">
        <v>98</v>
      </c>
      <c r="O10" s="108" t="s">
        <v>109</v>
      </c>
      <c r="P10" s="258" t="str">
        <f>M16</f>
        <v>⑤の敗者</v>
      </c>
      <c r="Q10" s="259" t="str">
        <f>O16</f>
        <v>⑥の敗者</v>
      </c>
    </row>
    <row r="11" spans="2:19" s="114" customFormat="1" ht="3.4" customHeight="1">
      <c r="B11" s="28"/>
      <c r="C11" s="109"/>
      <c r="D11" s="110"/>
      <c r="E11" s="111"/>
      <c r="F11" s="112"/>
      <c r="G11" s="111"/>
      <c r="H11" s="113"/>
      <c r="I11" s="113"/>
      <c r="K11" s="109"/>
      <c r="L11" s="110"/>
      <c r="M11" s="111"/>
      <c r="N11" s="112"/>
      <c r="O11" s="111"/>
      <c r="P11" s="260"/>
      <c r="Q11" s="260"/>
      <c r="R11" s="87"/>
    </row>
    <row r="12" spans="2:19" ht="22.5" customHeight="1">
      <c r="B12" s="449"/>
      <c r="C12" s="517">
        <v>0.44444444444444442</v>
      </c>
      <c r="D12" s="93" t="s">
        <v>16</v>
      </c>
      <c r="E12" s="220" t="str">
        <f>順位T!Z25</f>
        <v>FC CEREZO</v>
      </c>
      <c r="F12" s="95" t="s">
        <v>98</v>
      </c>
      <c r="G12" s="221" t="str">
        <f>順位T!AF25</f>
        <v>bandai12</v>
      </c>
      <c r="H12" s="96" t="str">
        <f>E18</f>
        <v>五泉DEVA</v>
      </c>
      <c r="I12" s="115" t="str">
        <f>G18</f>
        <v>新潟ハマーレ</v>
      </c>
      <c r="J12" s="97"/>
      <c r="K12" s="517">
        <v>0.44444444444444442</v>
      </c>
      <c r="L12" s="93" t="s">
        <v>10</v>
      </c>
      <c r="M12" s="98" t="s">
        <v>113</v>
      </c>
      <c r="N12" s="123" t="s">
        <v>98</v>
      </c>
      <c r="O12" s="100" t="s">
        <v>104</v>
      </c>
      <c r="P12" s="256" t="str">
        <f>M18</f>
        <v>❺の勝者</v>
      </c>
      <c r="Q12" s="257" t="str">
        <f>O18</f>
        <v>❻の勝者</v>
      </c>
    </row>
    <row r="13" spans="2:19" ht="22.5" customHeight="1">
      <c r="B13" s="449"/>
      <c r="C13" s="518"/>
      <c r="D13" s="101" t="s">
        <v>12</v>
      </c>
      <c r="E13" s="222" t="str">
        <f>順位T!AL25</f>
        <v>サンスマイルあらかわ</v>
      </c>
      <c r="F13" s="102" t="s">
        <v>98</v>
      </c>
      <c r="G13" s="223" t="str">
        <f>順位T!AR25</f>
        <v>OFCファンタジスタ</v>
      </c>
      <c r="H13" s="104" t="str">
        <f>E19</f>
        <v>巻SC</v>
      </c>
      <c r="I13" s="105" t="str">
        <f>G19</f>
        <v>秋葉FC</v>
      </c>
      <c r="K13" s="518"/>
      <c r="L13" s="101" t="s">
        <v>8</v>
      </c>
      <c r="M13" s="106" t="s">
        <v>114</v>
      </c>
      <c r="N13" s="124" t="s">
        <v>98</v>
      </c>
      <c r="O13" s="118" t="s">
        <v>100</v>
      </c>
      <c r="P13" s="258" t="str">
        <f>M19</f>
        <v>❺の敗者</v>
      </c>
      <c r="Q13" s="259" t="str">
        <f>O19</f>
        <v>❻の敗者</v>
      </c>
    </row>
    <row r="14" spans="2:19" s="114" customFormat="1" ht="3.4" customHeight="1">
      <c r="B14" s="28"/>
      <c r="C14" s="109"/>
      <c r="D14" s="110"/>
      <c r="E14" s="111"/>
      <c r="F14" s="112"/>
      <c r="G14" s="111"/>
      <c r="H14" s="113"/>
      <c r="I14" s="113"/>
      <c r="K14" s="109"/>
      <c r="L14" s="110"/>
      <c r="R14" s="87"/>
    </row>
    <row r="15" spans="2:19" ht="22.5" customHeight="1">
      <c r="B15" s="449"/>
      <c r="C15" s="517">
        <v>0.49305555555555558</v>
      </c>
      <c r="D15" s="93" t="s">
        <v>17</v>
      </c>
      <c r="E15" s="220" t="str">
        <f>順位T!AZ25</f>
        <v>シバタSC</v>
      </c>
      <c r="F15" s="95" t="s">
        <v>98</v>
      </c>
      <c r="G15" s="221" t="str">
        <f>順位T!BF25</f>
        <v>EPOCH横越</v>
      </c>
      <c r="H15" s="96" t="str">
        <f>E9</f>
        <v>糸魚川FC</v>
      </c>
      <c r="I15" s="115" t="str">
        <f>G9</f>
        <v>長岡ビルボード</v>
      </c>
      <c r="J15" s="97"/>
      <c r="K15" s="517">
        <v>0.49305555555555558</v>
      </c>
      <c r="L15" s="93" t="s">
        <v>25</v>
      </c>
      <c r="M15" s="98" t="s">
        <v>287</v>
      </c>
      <c r="N15" s="99" t="s">
        <v>98</v>
      </c>
      <c r="O15" s="100" t="s">
        <v>288</v>
      </c>
      <c r="P15" s="98" t="str">
        <f>M21</f>
        <v>❼の勝者</v>
      </c>
      <c r="Q15" s="128" t="str">
        <f>O21</f>
        <v>⑦の勝者</v>
      </c>
    </row>
    <row r="16" spans="2:19" ht="22.5" customHeight="1">
      <c r="B16" s="449"/>
      <c r="C16" s="518"/>
      <c r="D16" s="101" t="s">
        <v>13</v>
      </c>
      <c r="E16" s="222" t="str">
        <f>順位T!BL25</f>
        <v>Cresce FC</v>
      </c>
      <c r="F16" s="102" t="s">
        <v>98</v>
      </c>
      <c r="G16" s="223" t="str">
        <f>順位T!BR25</f>
        <v>オヴェランツァ新潟</v>
      </c>
      <c r="H16" s="104" t="str">
        <f>E10</f>
        <v>くびき野FC</v>
      </c>
      <c r="I16" s="105" t="str">
        <f>G10</f>
        <v>グランヴォーチェ柏崎</v>
      </c>
      <c r="K16" s="518"/>
      <c r="L16" s="101" t="s">
        <v>24</v>
      </c>
      <c r="M16" s="106" t="s">
        <v>101</v>
      </c>
      <c r="N16" s="107" t="s">
        <v>98</v>
      </c>
      <c r="O16" s="108" t="s">
        <v>99</v>
      </c>
      <c r="P16" s="106" t="str">
        <f>M22</f>
        <v>❼の敗者</v>
      </c>
      <c r="Q16" s="108" t="str">
        <f>O22</f>
        <v>⑦の敗者</v>
      </c>
    </row>
    <row r="17" spans="2:18" s="114" customFormat="1" ht="3.4" customHeight="1">
      <c r="B17" s="28"/>
      <c r="C17" s="109"/>
      <c r="D17" s="110"/>
      <c r="E17" s="111"/>
      <c r="F17" s="112"/>
      <c r="G17" s="111"/>
      <c r="H17" s="113"/>
      <c r="I17" s="113"/>
      <c r="K17" s="109"/>
      <c r="L17" s="110"/>
      <c r="M17" s="111"/>
      <c r="N17" s="112"/>
      <c r="O17" s="111"/>
      <c r="P17" s="113"/>
      <c r="Q17" s="113"/>
      <c r="R17" s="87"/>
    </row>
    <row r="18" spans="2:18" ht="22.5" customHeight="1">
      <c r="B18" s="449"/>
      <c r="C18" s="517">
        <v>0.54166666666666663</v>
      </c>
      <c r="D18" s="93" t="s">
        <v>18</v>
      </c>
      <c r="E18" s="94" t="str">
        <f>順位T!BX25</f>
        <v>五泉DEVA</v>
      </c>
      <c r="F18" s="117" t="s">
        <v>98</v>
      </c>
      <c r="G18" s="255" t="str">
        <f>順位T!CD25</f>
        <v>新潟ハマーレ</v>
      </c>
      <c r="H18" s="96" t="str">
        <f>E12</f>
        <v>FC CEREZO</v>
      </c>
      <c r="I18" s="115" t="str">
        <f>G12</f>
        <v>bandai12</v>
      </c>
      <c r="J18" s="97"/>
      <c r="K18" s="517">
        <v>0.54166666666666663</v>
      </c>
      <c r="L18" s="93" t="s">
        <v>27</v>
      </c>
      <c r="M18" s="98" t="s">
        <v>117</v>
      </c>
      <c r="N18" s="99" t="s">
        <v>98</v>
      </c>
      <c r="O18" s="100" t="s">
        <v>289</v>
      </c>
      <c r="P18" s="98" t="str">
        <f>M24</f>
        <v>❽の勝者</v>
      </c>
      <c r="Q18" s="128" t="str">
        <f>O24</f>
        <v>⑧の勝者</v>
      </c>
    </row>
    <row r="19" spans="2:18" ht="22.5" customHeight="1">
      <c r="B19" s="449"/>
      <c r="C19" s="518"/>
      <c r="D19" s="101" t="s">
        <v>14</v>
      </c>
      <c r="E19" s="222" t="str">
        <f>順位T!CJ25</f>
        <v>巻SC</v>
      </c>
      <c r="F19" s="116" t="s">
        <v>98</v>
      </c>
      <c r="G19" s="103" t="str">
        <f>順位T!CP25</f>
        <v>秋葉FC</v>
      </c>
      <c r="H19" s="104" t="str">
        <f>E13</f>
        <v>サンスマイルあらかわ</v>
      </c>
      <c r="I19" s="105" t="str">
        <f>G13</f>
        <v>OFCファンタジスタ</v>
      </c>
      <c r="K19" s="518"/>
      <c r="L19" s="101" t="s">
        <v>26</v>
      </c>
      <c r="M19" s="106" t="s">
        <v>115</v>
      </c>
      <c r="N19" s="107" t="s">
        <v>98</v>
      </c>
      <c r="O19" s="108" t="s">
        <v>116</v>
      </c>
      <c r="P19" s="106" t="str">
        <f>M25</f>
        <v>❽の敗者</v>
      </c>
      <c r="Q19" s="108" t="str">
        <f>O25</f>
        <v>⑧の敗者</v>
      </c>
    </row>
    <row r="20" spans="2:18" s="114" customFormat="1" ht="3.4" customHeight="1">
      <c r="B20" s="28"/>
      <c r="C20" s="109"/>
      <c r="D20" s="110"/>
      <c r="E20" s="111"/>
      <c r="F20" s="112"/>
      <c r="G20" s="111"/>
      <c r="H20" s="113"/>
      <c r="I20" s="113"/>
      <c r="K20" s="109"/>
      <c r="L20" s="110"/>
      <c r="M20" s="111"/>
      <c r="N20" s="112"/>
      <c r="O20" s="111"/>
      <c r="P20" s="113"/>
      <c r="Q20" s="113"/>
      <c r="R20" s="87"/>
    </row>
    <row r="21" spans="2:18" ht="22.5" customHeight="1">
      <c r="B21" s="449"/>
      <c r="C21" s="517">
        <v>0.59027777777777779</v>
      </c>
      <c r="D21" s="93" t="s">
        <v>22</v>
      </c>
      <c r="E21" s="98" t="s">
        <v>111</v>
      </c>
      <c r="F21" s="121" t="s">
        <v>98</v>
      </c>
      <c r="G21" s="100" t="s">
        <v>103</v>
      </c>
      <c r="H21" s="96" t="str">
        <f>M12</f>
        <v>❸の勝者</v>
      </c>
      <c r="I21" s="115" t="str">
        <f>M9</f>
        <v>❸の敗者</v>
      </c>
      <c r="J21" s="97"/>
      <c r="K21" s="517">
        <v>0.59027777777777779</v>
      </c>
      <c r="L21" s="93" t="s">
        <v>6</v>
      </c>
      <c r="M21" s="98" t="s">
        <v>290</v>
      </c>
      <c r="N21" s="99" t="s">
        <v>98</v>
      </c>
      <c r="O21" s="100" t="s">
        <v>291</v>
      </c>
      <c r="P21" s="98" t="str">
        <f>M15</f>
        <v>⑤の勝者</v>
      </c>
      <c r="Q21" s="128" t="str">
        <f>O15</f>
        <v>⑥の勝者</v>
      </c>
    </row>
    <row r="22" spans="2:18" ht="22.5" customHeight="1">
      <c r="B22" s="449"/>
      <c r="C22" s="518"/>
      <c r="D22" s="101" t="s">
        <v>20</v>
      </c>
      <c r="E22" s="106" t="s">
        <v>118</v>
      </c>
      <c r="F22" s="122" t="s">
        <v>98</v>
      </c>
      <c r="G22" s="108" t="s">
        <v>105</v>
      </c>
      <c r="H22" s="104" t="str">
        <f>O12</f>
        <v>③の勝者</v>
      </c>
      <c r="I22" s="105" t="str">
        <f>O9</f>
        <v>③の敗者</v>
      </c>
      <c r="K22" s="518"/>
      <c r="L22" s="101" t="s">
        <v>5</v>
      </c>
      <c r="M22" s="106" t="s">
        <v>120</v>
      </c>
      <c r="N22" s="107" t="s">
        <v>98</v>
      </c>
      <c r="O22" s="108" t="s">
        <v>107</v>
      </c>
      <c r="P22" s="106" t="str">
        <f>M16</f>
        <v>⑤の敗者</v>
      </c>
      <c r="Q22" s="108" t="str">
        <f>O16</f>
        <v>⑥の敗者</v>
      </c>
    </row>
    <row r="23" spans="2:18" s="114" customFormat="1" ht="3.4" customHeight="1">
      <c r="B23" s="28"/>
      <c r="C23" s="109"/>
      <c r="D23" s="110"/>
      <c r="E23" s="111"/>
      <c r="F23" s="112"/>
      <c r="G23" s="111"/>
      <c r="H23" s="113"/>
      <c r="I23" s="113"/>
      <c r="K23" s="109"/>
      <c r="L23" s="110"/>
      <c r="M23" s="111"/>
      <c r="N23" s="112"/>
      <c r="O23" s="111"/>
      <c r="P23" s="113"/>
      <c r="Q23" s="113"/>
      <c r="R23" s="87"/>
    </row>
    <row r="24" spans="2:18" ht="22.35" customHeight="1">
      <c r="B24" s="449"/>
      <c r="C24" s="517">
        <v>0.63888888888888895</v>
      </c>
      <c r="D24" s="93" t="s">
        <v>23</v>
      </c>
      <c r="E24" s="98" t="s">
        <v>112</v>
      </c>
      <c r="F24" s="99" t="s">
        <v>98</v>
      </c>
      <c r="G24" s="100" t="s">
        <v>102</v>
      </c>
      <c r="H24" s="96" t="str">
        <f>M13</f>
        <v>❹の勝者</v>
      </c>
      <c r="I24" s="115" t="str">
        <f>M10</f>
        <v>❹の敗者</v>
      </c>
      <c r="J24" s="97"/>
      <c r="K24" s="517">
        <v>0.63888888888888895</v>
      </c>
      <c r="L24" s="93" t="s">
        <v>4</v>
      </c>
      <c r="M24" s="98" t="s">
        <v>124</v>
      </c>
      <c r="N24" s="99" t="s">
        <v>98</v>
      </c>
      <c r="O24" s="100" t="s">
        <v>110</v>
      </c>
      <c r="P24" s="98" t="str">
        <f>M18</f>
        <v>❺の勝者</v>
      </c>
      <c r="Q24" s="128" t="str">
        <f>O18</f>
        <v>❻の勝者</v>
      </c>
    </row>
    <row r="25" spans="2:18" ht="22.35" customHeight="1">
      <c r="B25" s="449"/>
      <c r="C25" s="518"/>
      <c r="D25" s="101" t="s">
        <v>21</v>
      </c>
      <c r="E25" s="106" t="s">
        <v>119</v>
      </c>
      <c r="F25" s="102" t="s">
        <v>98</v>
      </c>
      <c r="G25" s="118" t="s">
        <v>106</v>
      </c>
      <c r="H25" s="104" t="str">
        <f>O13</f>
        <v>④の勝者</v>
      </c>
      <c r="I25" s="105" t="str">
        <f>O10</f>
        <v>④の敗者</v>
      </c>
      <c r="K25" s="518"/>
      <c r="L25" s="101" t="s">
        <v>3</v>
      </c>
      <c r="M25" s="106" t="s">
        <v>121</v>
      </c>
      <c r="N25" s="107" t="s">
        <v>98</v>
      </c>
      <c r="O25" s="108" t="s">
        <v>292</v>
      </c>
      <c r="P25" s="106" t="str">
        <f>M19</f>
        <v>❺の敗者</v>
      </c>
      <c r="Q25" s="108" t="str">
        <f>O19</f>
        <v>❻の敗者</v>
      </c>
    </row>
    <row r="26" spans="2:18" s="114" customFormat="1" ht="3.4" customHeight="1">
      <c r="B26" s="28"/>
      <c r="C26" s="109"/>
      <c r="D26" s="110"/>
      <c r="E26" s="111"/>
      <c r="F26" s="112"/>
      <c r="G26" s="111"/>
      <c r="H26" s="113"/>
      <c r="I26" s="113"/>
      <c r="K26" s="109"/>
      <c r="L26" s="110"/>
      <c r="M26" s="111"/>
      <c r="N26" s="112"/>
      <c r="O26" s="111"/>
      <c r="P26" s="113"/>
      <c r="Q26" s="113"/>
      <c r="R26" s="87"/>
    </row>
    <row r="27" spans="2:18" s="85" customFormat="1" ht="18.75" customHeight="1">
      <c r="B27" s="119"/>
      <c r="C27" s="75" t="s">
        <v>430</v>
      </c>
      <c r="D27" s="120"/>
      <c r="E27" s="507"/>
      <c r="F27" s="507"/>
      <c r="G27" s="507"/>
      <c r="H27" s="261"/>
      <c r="I27" s="120"/>
      <c r="K27" s="75" t="s">
        <v>430</v>
      </c>
      <c r="L27" s="75"/>
      <c r="M27" s="75"/>
      <c r="N27" s="120"/>
      <c r="O27" s="405"/>
      <c r="P27" s="405"/>
      <c r="Q27" s="405"/>
    </row>
    <row r="28" spans="2:18" ht="7.9" customHeight="1"/>
    <row r="29" spans="2:18" s="85" customFormat="1" ht="28.5">
      <c r="C29" s="467" t="s">
        <v>381</v>
      </c>
      <c r="D29" s="467"/>
      <c r="E29" s="467"/>
      <c r="F29" s="467"/>
      <c r="G29" s="467"/>
      <c r="H29" s="467"/>
      <c r="I29" s="467"/>
      <c r="K29" s="467" t="s">
        <v>380</v>
      </c>
      <c r="L29" s="467"/>
      <c r="M29" s="467"/>
      <c r="N29" s="467"/>
      <c r="O29" s="467"/>
      <c r="P29" s="467"/>
      <c r="Q29" s="467"/>
    </row>
    <row r="30" spans="2:18" ht="20.45" customHeight="1">
      <c r="C30" s="468" t="s">
        <v>382</v>
      </c>
      <c r="D30" s="468"/>
      <c r="E30" s="468"/>
      <c r="F30" s="468"/>
      <c r="G30" s="468"/>
      <c r="H30" s="468"/>
      <c r="I30" s="468"/>
      <c r="K30" s="468" t="s">
        <v>383</v>
      </c>
      <c r="L30" s="468"/>
      <c r="M30" s="468"/>
      <c r="N30" s="468"/>
      <c r="O30" s="468"/>
      <c r="P30" s="468"/>
      <c r="Q30" s="468"/>
    </row>
    <row r="31" spans="2:18" ht="20.45" customHeight="1">
      <c r="E31" s="508" t="s">
        <v>384</v>
      </c>
      <c r="F31" s="508"/>
      <c r="G31" s="508"/>
      <c r="H31" s="524" t="s">
        <v>546</v>
      </c>
      <c r="M31" s="508" t="str">
        <f>E31</f>
        <v>新発田中央公園</v>
      </c>
      <c r="N31" s="508"/>
      <c r="O31" s="508"/>
      <c r="P31" s="524" t="s">
        <v>547</v>
      </c>
    </row>
    <row r="32" spans="2:18" ht="20.45" customHeight="1">
      <c r="C32" s="254">
        <v>0.35416666666666669</v>
      </c>
      <c r="D32" s="262" t="s">
        <v>125</v>
      </c>
      <c r="E32" s="244" t="s">
        <v>91</v>
      </c>
      <c r="F32" s="130"/>
      <c r="G32" s="130"/>
      <c r="H32" s="91" t="s">
        <v>544</v>
      </c>
      <c r="I32" s="92"/>
      <c r="K32" s="88"/>
      <c r="L32" s="89"/>
      <c r="M32" s="244" t="s">
        <v>91</v>
      </c>
      <c r="N32" s="130"/>
      <c r="O32" s="130"/>
      <c r="P32" s="91" t="s">
        <v>544</v>
      </c>
      <c r="Q32" s="92"/>
    </row>
    <row r="33" spans="2:18" ht="22.5" customHeight="1">
      <c r="B33" s="238"/>
      <c r="C33" s="203" t="s">
        <v>74</v>
      </c>
      <c r="D33" s="275" t="s">
        <v>92</v>
      </c>
      <c r="E33" s="514"/>
      <c r="F33" s="515"/>
      <c r="G33" s="516"/>
      <c r="H33" s="512" t="s">
        <v>93</v>
      </c>
      <c r="I33" s="513"/>
      <c r="J33" s="263"/>
      <c r="K33" s="277" t="s">
        <v>74</v>
      </c>
      <c r="L33" s="278" t="s">
        <v>92</v>
      </c>
      <c r="M33" s="509" t="s">
        <v>94</v>
      </c>
      <c r="N33" s="510"/>
      <c r="O33" s="511"/>
      <c r="P33" s="512" t="s">
        <v>93</v>
      </c>
      <c r="Q33" s="513"/>
    </row>
    <row r="34" spans="2:18" s="114" customFormat="1" ht="3.4" customHeight="1">
      <c r="B34" s="28"/>
      <c r="C34" s="109"/>
      <c r="D34" s="110"/>
      <c r="E34" s="264"/>
      <c r="F34" s="265"/>
      <c r="G34" s="264"/>
      <c r="H34" s="266"/>
      <c r="I34" s="266"/>
      <c r="J34" s="267"/>
      <c r="K34" s="268"/>
      <c r="L34" s="269"/>
      <c r="M34" s="264"/>
      <c r="N34" s="265"/>
      <c r="O34" s="264"/>
      <c r="P34" s="266"/>
      <c r="Q34" s="266"/>
      <c r="R34" s="87"/>
    </row>
    <row r="35" spans="2:18" ht="22.5" customHeight="1">
      <c r="B35" s="238"/>
      <c r="C35" s="276">
        <v>0.39583333333333331</v>
      </c>
      <c r="D35" s="101" t="s">
        <v>11</v>
      </c>
      <c r="E35" s="345" t="s">
        <v>504</v>
      </c>
      <c r="F35" s="270" t="s">
        <v>98</v>
      </c>
      <c r="G35" s="240" t="s">
        <v>545</v>
      </c>
      <c r="H35" s="271" t="str">
        <f>E43</f>
        <v>アトレティコ魚沼</v>
      </c>
      <c r="I35" s="272" t="str">
        <f>G43</f>
        <v>青山FC AFC94</v>
      </c>
      <c r="J35" s="273"/>
      <c r="K35" s="276">
        <v>0.375</v>
      </c>
      <c r="L35" s="101" t="s">
        <v>21</v>
      </c>
      <c r="M35" s="359" t="s">
        <v>504</v>
      </c>
      <c r="N35" s="270" t="s">
        <v>98</v>
      </c>
      <c r="O35" s="346" t="s">
        <v>506</v>
      </c>
      <c r="P35" s="271" t="str">
        <f>M43</f>
        <v>Noede/FOOTBOAR合同</v>
      </c>
      <c r="Q35" s="272" t="str">
        <f>O43</f>
        <v>青山FC AFC94</v>
      </c>
    </row>
    <row r="36" spans="2:18" s="114" customFormat="1" ht="3.4" customHeight="1">
      <c r="B36" s="28"/>
      <c r="C36" s="109"/>
      <c r="D36" s="110"/>
      <c r="E36" s="264"/>
      <c r="F36" s="265"/>
      <c r="G36" s="264"/>
      <c r="H36" s="266"/>
      <c r="I36" s="266"/>
      <c r="J36" s="267"/>
      <c r="K36" s="109"/>
      <c r="L36" s="110"/>
      <c r="M36" s="264"/>
      <c r="N36" s="265"/>
      <c r="O36" s="264"/>
      <c r="P36" s="266"/>
      <c r="Q36" s="266"/>
      <c r="R36" s="87"/>
    </row>
    <row r="37" spans="2:18" ht="22.5" customHeight="1">
      <c r="B37" s="238"/>
      <c r="C37" s="276">
        <v>0.4513888888888889</v>
      </c>
      <c r="D37" s="101" t="s">
        <v>12</v>
      </c>
      <c r="E37" s="239" t="s">
        <v>506</v>
      </c>
      <c r="F37" s="270" t="s">
        <v>98</v>
      </c>
      <c r="G37" s="240" t="s">
        <v>507</v>
      </c>
      <c r="H37" s="271" t="str">
        <f>E35</f>
        <v>ステラ/トレジャー合同</v>
      </c>
      <c r="I37" s="272" t="str">
        <f>G35</f>
        <v>Noede/FOOTBOAR合同</v>
      </c>
      <c r="J37" s="273"/>
      <c r="K37" s="276">
        <v>0.43055555555555558</v>
      </c>
      <c r="L37" s="101" t="s">
        <v>7</v>
      </c>
      <c r="M37" s="345" t="s">
        <v>505</v>
      </c>
      <c r="N37" s="270" t="s">
        <v>98</v>
      </c>
      <c r="O37" s="360" t="s">
        <v>507</v>
      </c>
      <c r="P37" s="271" t="str">
        <f>M35</f>
        <v>ステラ/トレジャー合同</v>
      </c>
      <c r="Q37" s="272" t="str">
        <f>O35</f>
        <v>Primasale上越</v>
      </c>
    </row>
    <row r="38" spans="2:18" s="114" customFormat="1" ht="3.4" customHeight="1">
      <c r="B38" s="28"/>
      <c r="C38" s="109"/>
      <c r="D38" s="110"/>
      <c r="E38" s="264"/>
      <c r="F38" s="265"/>
      <c r="G38" s="264"/>
      <c r="H38" s="266"/>
      <c r="I38" s="266"/>
      <c r="J38" s="267"/>
      <c r="K38" s="109"/>
      <c r="L38" s="110"/>
      <c r="M38" s="264"/>
      <c r="N38" s="265"/>
      <c r="O38" s="264"/>
      <c r="P38" s="266"/>
      <c r="Q38" s="266"/>
      <c r="R38" s="87"/>
    </row>
    <row r="39" spans="2:18" ht="21.95" customHeight="1">
      <c r="B39" s="238"/>
      <c r="C39" s="276">
        <v>0.50694444444444442</v>
      </c>
      <c r="D39" s="101" t="s">
        <v>13</v>
      </c>
      <c r="E39" s="239" t="s">
        <v>508</v>
      </c>
      <c r="F39" s="270" t="s">
        <v>98</v>
      </c>
      <c r="G39" s="240" t="str">
        <f>E35</f>
        <v>ステラ/トレジャー合同</v>
      </c>
      <c r="H39" s="271" t="str">
        <f>E37</f>
        <v>Primasale上越</v>
      </c>
      <c r="I39" s="272" t="str">
        <f>G37</f>
        <v>アトレティコ魚沼</v>
      </c>
      <c r="J39" s="273"/>
      <c r="K39" s="276">
        <v>0.4861111111111111</v>
      </c>
      <c r="L39" s="101" t="s">
        <v>8</v>
      </c>
      <c r="M39" s="359" t="s">
        <v>508</v>
      </c>
      <c r="N39" s="270" t="s">
        <v>98</v>
      </c>
      <c r="O39" s="346" t="str">
        <f>O35</f>
        <v>Primasale上越</v>
      </c>
      <c r="P39" s="271" t="str">
        <f>M37</f>
        <v>Noede/FOOTBOAR合同</v>
      </c>
      <c r="Q39" s="272" t="str">
        <f>O37</f>
        <v>アトレティコ魚沼</v>
      </c>
    </row>
    <row r="40" spans="2:18" s="114" customFormat="1" ht="3.4" customHeight="1">
      <c r="B40" s="28"/>
      <c r="C40" s="109"/>
      <c r="D40" s="110"/>
      <c r="E40" s="264"/>
      <c r="F40" s="265"/>
      <c r="G40" s="264"/>
      <c r="H40" s="266"/>
      <c r="I40" s="266"/>
      <c r="J40" s="267"/>
      <c r="K40" s="109"/>
      <c r="L40" s="110"/>
      <c r="M40" s="264"/>
      <c r="N40" s="265"/>
      <c r="O40" s="264"/>
      <c r="P40" s="266"/>
      <c r="Q40" s="266"/>
      <c r="R40" s="87"/>
    </row>
    <row r="41" spans="2:18" ht="22.9" customHeight="1">
      <c r="B41" s="238"/>
      <c r="C41" s="276">
        <v>0.5625</v>
      </c>
      <c r="D41" s="101" t="s">
        <v>14</v>
      </c>
      <c r="E41" s="239" t="str">
        <f>G35</f>
        <v>Noede/FOOTBOAR合同</v>
      </c>
      <c r="F41" s="270" t="s">
        <v>98</v>
      </c>
      <c r="G41" s="346" t="str">
        <f>E37</f>
        <v>Primasale上越</v>
      </c>
      <c r="H41" s="271" t="str">
        <f>E39</f>
        <v>青山FC AFC94</v>
      </c>
      <c r="I41" s="272" t="str">
        <f>G39</f>
        <v>ステラ/トレジャー合同</v>
      </c>
      <c r="J41" s="273"/>
      <c r="K41" s="276">
        <v>0.54166666666666663</v>
      </c>
      <c r="L41" s="101" t="s">
        <v>24</v>
      </c>
      <c r="M41" s="345" t="str">
        <f>M35</f>
        <v>ステラ/トレジャー合同</v>
      </c>
      <c r="N41" s="270" t="s">
        <v>98</v>
      </c>
      <c r="O41" s="346" t="str">
        <f>O37</f>
        <v>アトレティコ魚沼</v>
      </c>
      <c r="P41" s="271" t="str">
        <f>M39</f>
        <v>青山FC AFC94</v>
      </c>
      <c r="Q41" s="272" t="str">
        <f>O39</f>
        <v>Primasale上越</v>
      </c>
    </row>
    <row r="42" spans="2:18" s="114" customFormat="1" ht="3.4" customHeight="1">
      <c r="B42" s="28"/>
      <c r="C42" s="109"/>
      <c r="D42" s="110"/>
      <c r="E42" s="264"/>
      <c r="F42" s="265"/>
      <c r="G42" s="264"/>
      <c r="H42" s="266"/>
      <c r="I42" s="266"/>
      <c r="J42" s="267"/>
      <c r="K42" s="109"/>
      <c r="L42" s="110"/>
      <c r="M42" s="264"/>
      <c r="N42" s="265"/>
      <c r="O42" s="264"/>
      <c r="P42" s="266"/>
      <c r="Q42" s="266"/>
      <c r="R42" s="87"/>
    </row>
    <row r="43" spans="2:18" ht="22.9" customHeight="1">
      <c r="B43" s="238"/>
      <c r="C43" s="276">
        <v>0.61805555555555558</v>
      </c>
      <c r="D43" s="101" t="s">
        <v>20</v>
      </c>
      <c r="E43" s="347" t="str">
        <f>G37</f>
        <v>アトレティコ魚沼</v>
      </c>
      <c r="F43" s="274" t="s">
        <v>98</v>
      </c>
      <c r="G43" s="353" t="str">
        <f>E39</f>
        <v>青山FC AFC94</v>
      </c>
      <c r="H43" s="271" t="str">
        <f>E41</f>
        <v>Noede/FOOTBOAR合同</v>
      </c>
      <c r="I43" s="272" t="str">
        <f>G41</f>
        <v>Primasale上越</v>
      </c>
      <c r="J43" s="273"/>
      <c r="K43" s="276">
        <v>0.59722222222222221</v>
      </c>
      <c r="L43" s="101" t="s">
        <v>26</v>
      </c>
      <c r="M43" s="347" t="str">
        <f>M37</f>
        <v>Noede/FOOTBOAR合同</v>
      </c>
      <c r="N43" s="274" t="s">
        <v>98</v>
      </c>
      <c r="O43" s="353" t="str">
        <f>M39</f>
        <v>青山FC AFC94</v>
      </c>
      <c r="P43" s="271" t="str">
        <f>M41</f>
        <v>ステラ/トレジャー合同</v>
      </c>
      <c r="Q43" s="272" t="str">
        <f>O41</f>
        <v>アトレティコ魚沼</v>
      </c>
    </row>
    <row r="44" spans="2:18" s="114" customFormat="1" ht="3.4" customHeight="1">
      <c r="B44" s="28"/>
      <c r="C44" s="109"/>
      <c r="D44" s="110"/>
      <c r="E44" s="111"/>
      <c r="F44" s="112"/>
      <c r="G44" s="111"/>
      <c r="H44" s="113"/>
      <c r="I44" s="113"/>
      <c r="K44" s="109"/>
      <c r="L44" s="110"/>
      <c r="M44" s="111"/>
      <c r="N44" s="112"/>
      <c r="O44" s="111"/>
      <c r="P44" s="113"/>
      <c r="Q44" s="113"/>
      <c r="R44" s="87"/>
    </row>
    <row r="45" spans="2:18" s="85" customFormat="1" ht="18.75" customHeight="1">
      <c r="B45" s="119"/>
      <c r="C45" s="75" t="s">
        <v>293</v>
      </c>
      <c r="D45" s="120"/>
      <c r="E45" s="507"/>
      <c r="F45" s="507"/>
      <c r="G45" s="507"/>
      <c r="H45" s="120"/>
      <c r="I45" s="120"/>
      <c r="K45" s="75" t="s">
        <v>387</v>
      </c>
      <c r="L45" s="120"/>
      <c r="M45" s="507"/>
      <c r="N45" s="507"/>
      <c r="O45" s="507"/>
      <c r="P45" s="120"/>
      <c r="Q45" s="120"/>
    </row>
  </sheetData>
  <mergeCells count="53">
    <mergeCell ref="B24:B25"/>
    <mergeCell ref="C24:C25"/>
    <mergeCell ref="E27:G27"/>
    <mergeCell ref="B18:B19"/>
    <mergeCell ref="C18:C19"/>
    <mergeCell ref="B21:B22"/>
    <mergeCell ref="C21:C22"/>
    <mergeCell ref="B12:B13"/>
    <mergeCell ref="C12:C13"/>
    <mergeCell ref="B15:B16"/>
    <mergeCell ref="C15:C16"/>
    <mergeCell ref="E7:G7"/>
    <mergeCell ref="C2:I2"/>
    <mergeCell ref="C3:I3"/>
    <mergeCell ref="H7:I7"/>
    <mergeCell ref="B9:B10"/>
    <mergeCell ref="C9:C10"/>
    <mergeCell ref="E4:G4"/>
    <mergeCell ref="B6:B7"/>
    <mergeCell ref="C6:C7"/>
    <mergeCell ref="D6:D7"/>
    <mergeCell ref="E6:G6"/>
    <mergeCell ref="H6:I6"/>
    <mergeCell ref="K24:K25"/>
    <mergeCell ref="H33:I33"/>
    <mergeCell ref="K2:Q2"/>
    <mergeCell ref="K1:Q1"/>
    <mergeCell ref="C29:I29"/>
    <mergeCell ref="C30:I30"/>
    <mergeCell ref="E31:G31"/>
    <mergeCell ref="K3:Q3"/>
    <mergeCell ref="M4:O4"/>
    <mergeCell ref="K6:K7"/>
    <mergeCell ref="L6:L7"/>
    <mergeCell ref="M6:O6"/>
    <mergeCell ref="P6:Q6"/>
    <mergeCell ref="M7:O7"/>
    <mergeCell ref="P7:Q7"/>
    <mergeCell ref="C1:I1"/>
    <mergeCell ref="K9:K10"/>
    <mergeCell ref="K12:K13"/>
    <mergeCell ref="K15:K16"/>
    <mergeCell ref="K18:K19"/>
    <mergeCell ref="K21:K22"/>
    <mergeCell ref="E45:G45"/>
    <mergeCell ref="O27:Q27"/>
    <mergeCell ref="K29:Q29"/>
    <mergeCell ref="K30:Q30"/>
    <mergeCell ref="M31:O31"/>
    <mergeCell ref="M33:O33"/>
    <mergeCell ref="P33:Q33"/>
    <mergeCell ref="E33:G33"/>
    <mergeCell ref="M45:O45"/>
  </mergeCells>
  <phoneticPr fontId="1"/>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6"/>
  <sheetViews>
    <sheetView workbookViewId="0">
      <selection activeCell="O6" sqref="O6"/>
    </sheetView>
  </sheetViews>
  <sheetFormatPr defaultRowHeight="18.75"/>
  <cols>
    <col min="1" max="1" width="9.75" customWidth="1"/>
    <col min="2" max="2" width="6.25" customWidth="1"/>
    <col min="3" max="3" width="22.5" customWidth="1"/>
    <col min="5" max="5" width="15.75" customWidth="1"/>
    <col min="8" max="8" width="9.75" customWidth="1"/>
    <col min="257" max="257" width="9.75" customWidth="1"/>
    <col min="258" max="258" width="6.25" customWidth="1"/>
    <col min="259" max="259" width="22.5" customWidth="1"/>
    <col min="261" max="261" width="15.75" customWidth="1"/>
    <col min="264" max="264" width="9.75" customWidth="1"/>
    <col min="513" max="513" width="9.75" customWidth="1"/>
    <col min="514" max="514" width="6.25" customWidth="1"/>
    <col min="515" max="515" width="22.5" customWidth="1"/>
    <col min="517" max="517" width="15.75" customWidth="1"/>
    <col min="520" max="520" width="9.75" customWidth="1"/>
    <col min="769" max="769" width="9.75" customWidth="1"/>
    <col min="770" max="770" width="6.25" customWidth="1"/>
    <col min="771" max="771" width="22.5" customWidth="1"/>
    <col min="773" max="773" width="15.75" customWidth="1"/>
    <col min="776" max="776" width="9.75" customWidth="1"/>
    <col min="1025" max="1025" width="9.75" customWidth="1"/>
    <col min="1026" max="1026" width="6.25" customWidth="1"/>
    <col min="1027" max="1027" width="22.5" customWidth="1"/>
    <col min="1029" max="1029" width="15.75" customWidth="1"/>
    <col min="1032" max="1032" width="9.75" customWidth="1"/>
    <col min="1281" max="1281" width="9.75" customWidth="1"/>
    <col min="1282" max="1282" width="6.25" customWidth="1"/>
    <col min="1283" max="1283" width="22.5" customWidth="1"/>
    <col min="1285" max="1285" width="15.75" customWidth="1"/>
    <col min="1288" max="1288" width="9.75" customWidth="1"/>
    <col min="1537" max="1537" width="9.75" customWidth="1"/>
    <col min="1538" max="1538" width="6.25" customWidth="1"/>
    <col min="1539" max="1539" width="22.5" customWidth="1"/>
    <col min="1541" max="1541" width="15.75" customWidth="1"/>
    <col min="1544" max="1544" width="9.75" customWidth="1"/>
    <col min="1793" max="1793" width="9.75" customWidth="1"/>
    <col min="1794" max="1794" width="6.25" customWidth="1"/>
    <col min="1795" max="1795" width="22.5" customWidth="1"/>
    <col min="1797" max="1797" width="15.75" customWidth="1"/>
    <col min="1800" max="1800" width="9.75" customWidth="1"/>
    <col min="2049" max="2049" width="9.75" customWidth="1"/>
    <col min="2050" max="2050" width="6.25" customWidth="1"/>
    <col min="2051" max="2051" width="22.5" customWidth="1"/>
    <col min="2053" max="2053" width="15.75" customWidth="1"/>
    <col min="2056" max="2056" width="9.75" customWidth="1"/>
    <col min="2305" max="2305" width="9.75" customWidth="1"/>
    <col min="2306" max="2306" width="6.25" customWidth="1"/>
    <col min="2307" max="2307" width="22.5" customWidth="1"/>
    <col min="2309" max="2309" width="15.75" customWidth="1"/>
    <col min="2312" max="2312" width="9.75" customWidth="1"/>
    <col min="2561" max="2561" width="9.75" customWidth="1"/>
    <col min="2562" max="2562" width="6.25" customWidth="1"/>
    <col min="2563" max="2563" width="22.5" customWidth="1"/>
    <col min="2565" max="2565" width="15.75" customWidth="1"/>
    <col min="2568" max="2568" width="9.75" customWidth="1"/>
    <col min="2817" max="2817" width="9.75" customWidth="1"/>
    <col min="2818" max="2818" width="6.25" customWidth="1"/>
    <col min="2819" max="2819" width="22.5" customWidth="1"/>
    <col min="2821" max="2821" width="15.75" customWidth="1"/>
    <col min="2824" max="2824" width="9.75" customWidth="1"/>
    <col min="3073" max="3073" width="9.75" customWidth="1"/>
    <col min="3074" max="3074" width="6.25" customWidth="1"/>
    <col min="3075" max="3075" width="22.5" customWidth="1"/>
    <col min="3077" max="3077" width="15.75" customWidth="1"/>
    <col min="3080" max="3080" width="9.75" customWidth="1"/>
    <col min="3329" max="3329" width="9.75" customWidth="1"/>
    <col min="3330" max="3330" width="6.25" customWidth="1"/>
    <col min="3331" max="3331" width="22.5" customWidth="1"/>
    <col min="3333" max="3333" width="15.75" customWidth="1"/>
    <col min="3336" max="3336" width="9.75" customWidth="1"/>
    <col min="3585" max="3585" width="9.75" customWidth="1"/>
    <col min="3586" max="3586" width="6.25" customWidth="1"/>
    <col min="3587" max="3587" width="22.5" customWidth="1"/>
    <col min="3589" max="3589" width="15.75" customWidth="1"/>
    <col min="3592" max="3592" width="9.75" customWidth="1"/>
    <col min="3841" max="3841" width="9.75" customWidth="1"/>
    <col min="3842" max="3842" width="6.25" customWidth="1"/>
    <col min="3843" max="3843" width="22.5" customWidth="1"/>
    <col min="3845" max="3845" width="15.75" customWidth="1"/>
    <col min="3848" max="3848" width="9.75" customWidth="1"/>
    <col min="4097" max="4097" width="9.75" customWidth="1"/>
    <col min="4098" max="4098" width="6.25" customWidth="1"/>
    <col min="4099" max="4099" width="22.5" customWidth="1"/>
    <col min="4101" max="4101" width="15.75" customWidth="1"/>
    <col min="4104" max="4104" width="9.75" customWidth="1"/>
    <col min="4353" max="4353" width="9.75" customWidth="1"/>
    <col min="4354" max="4354" width="6.25" customWidth="1"/>
    <col min="4355" max="4355" width="22.5" customWidth="1"/>
    <col min="4357" max="4357" width="15.75" customWidth="1"/>
    <col min="4360" max="4360" width="9.75" customWidth="1"/>
    <col min="4609" max="4609" width="9.75" customWidth="1"/>
    <col min="4610" max="4610" width="6.25" customWidth="1"/>
    <col min="4611" max="4611" width="22.5" customWidth="1"/>
    <col min="4613" max="4613" width="15.75" customWidth="1"/>
    <col min="4616" max="4616" width="9.75" customWidth="1"/>
    <col min="4865" max="4865" width="9.75" customWidth="1"/>
    <col min="4866" max="4866" width="6.25" customWidth="1"/>
    <col min="4867" max="4867" width="22.5" customWidth="1"/>
    <col min="4869" max="4869" width="15.75" customWidth="1"/>
    <col min="4872" max="4872" width="9.75" customWidth="1"/>
    <col min="5121" max="5121" width="9.75" customWidth="1"/>
    <col min="5122" max="5122" width="6.25" customWidth="1"/>
    <col min="5123" max="5123" width="22.5" customWidth="1"/>
    <col min="5125" max="5125" width="15.75" customWidth="1"/>
    <col min="5128" max="5128" width="9.75" customWidth="1"/>
    <col min="5377" max="5377" width="9.75" customWidth="1"/>
    <col min="5378" max="5378" width="6.25" customWidth="1"/>
    <col min="5379" max="5379" width="22.5" customWidth="1"/>
    <col min="5381" max="5381" width="15.75" customWidth="1"/>
    <col min="5384" max="5384" width="9.75" customWidth="1"/>
    <col min="5633" max="5633" width="9.75" customWidth="1"/>
    <col min="5634" max="5634" width="6.25" customWidth="1"/>
    <col min="5635" max="5635" width="22.5" customWidth="1"/>
    <col min="5637" max="5637" width="15.75" customWidth="1"/>
    <col min="5640" max="5640" width="9.75" customWidth="1"/>
    <col min="5889" max="5889" width="9.75" customWidth="1"/>
    <col min="5890" max="5890" width="6.25" customWidth="1"/>
    <col min="5891" max="5891" width="22.5" customWidth="1"/>
    <col min="5893" max="5893" width="15.75" customWidth="1"/>
    <col min="5896" max="5896" width="9.75" customWidth="1"/>
    <col min="6145" max="6145" width="9.75" customWidth="1"/>
    <col min="6146" max="6146" width="6.25" customWidth="1"/>
    <col min="6147" max="6147" width="22.5" customWidth="1"/>
    <col min="6149" max="6149" width="15.75" customWidth="1"/>
    <col min="6152" max="6152" width="9.75" customWidth="1"/>
    <col min="6401" max="6401" width="9.75" customWidth="1"/>
    <col min="6402" max="6402" width="6.25" customWidth="1"/>
    <col min="6403" max="6403" width="22.5" customWidth="1"/>
    <col min="6405" max="6405" width="15.75" customWidth="1"/>
    <col min="6408" max="6408" width="9.75" customWidth="1"/>
    <col min="6657" max="6657" width="9.75" customWidth="1"/>
    <col min="6658" max="6658" width="6.25" customWidth="1"/>
    <col min="6659" max="6659" width="22.5" customWidth="1"/>
    <col min="6661" max="6661" width="15.75" customWidth="1"/>
    <col min="6664" max="6664" width="9.75" customWidth="1"/>
    <col min="6913" max="6913" width="9.75" customWidth="1"/>
    <col min="6914" max="6914" width="6.25" customWidth="1"/>
    <col min="6915" max="6915" width="22.5" customWidth="1"/>
    <col min="6917" max="6917" width="15.75" customWidth="1"/>
    <col min="6920" max="6920" width="9.75" customWidth="1"/>
    <col min="7169" max="7169" width="9.75" customWidth="1"/>
    <col min="7170" max="7170" width="6.25" customWidth="1"/>
    <col min="7171" max="7171" width="22.5" customWidth="1"/>
    <col min="7173" max="7173" width="15.75" customWidth="1"/>
    <col min="7176" max="7176" width="9.75" customWidth="1"/>
    <col min="7425" max="7425" width="9.75" customWidth="1"/>
    <col min="7426" max="7426" width="6.25" customWidth="1"/>
    <col min="7427" max="7427" width="22.5" customWidth="1"/>
    <col min="7429" max="7429" width="15.75" customWidth="1"/>
    <col min="7432" max="7432" width="9.75" customWidth="1"/>
    <col min="7681" max="7681" width="9.75" customWidth="1"/>
    <col min="7682" max="7682" width="6.25" customWidth="1"/>
    <col min="7683" max="7683" width="22.5" customWidth="1"/>
    <col min="7685" max="7685" width="15.75" customWidth="1"/>
    <col min="7688" max="7688" width="9.75" customWidth="1"/>
    <col min="7937" max="7937" width="9.75" customWidth="1"/>
    <col min="7938" max="7938" width="6.25" customWidth="1"/>
    <col min="7939" max="7939" width="22.5" customWidth="1"/>
    <col min="7941" max="7941" width="15.75" customWidth="1"/>
    <col min="7944" max="7944" width="9.75" customWidth="1"/>
    <col min="8193" max="8193" width="9.75" customWidth="1"/>
    <col min="8194" max="8194" width="6.25" customWidth="1"/>
    <col min="8195" max="8195" width="22.5" customWidth="1"/>
    <col min="8197" max="8197" width="15.75" customWidth="1"/>
    <col min="8200" max="8200" width="9.75" customWidth="1"/>
    <col min="8449" max="8449" width="9.75" customWidth="1"/>
    <col min="8450" max="8450" width="6.25" customWidth="1"/>
    <col min="8451" max="8451" width="22.5" customWidth="1"/>
    <col min="8453" max="8453" width="15.75" customWidth="1"/>
    <col min="8456" max="8456" width="9.75" customWidth="1"/>
    <col min="8705" max="8705" width="9.75" customWidth="1"/>
    <col min="8706" max="8706" width="6.25" customWidth="1"/>
    <col min="8707" max="8707" width="22.5" customWidth="1"/>
    <col min="8709" max="8709" width="15.75" customWidth="1"/>
    <col min="8712" max="8712" width="9.75" customWidth="1"/>
    <col min="8961" max="8961" width="9.75" customWidth="1"/>
    <col min="8962" max="8962" width="6.25" customWidth="1"/>
    <col min="8963" max="8963" width="22.5" customWidth="1"/>
    <col min="8965" max="8965" width="15.75" customWidth="1"/>
    <col min="8968" max="8968" width="9.75" customWidth="1"/>
    <col min="9217" max="9217" width="9.75" customWidth="1"/>
    <col min="9218" max="9218" width="6.25" customWidth="1"/>
    <col min="9219" max="9219" width="22.5" customWidth="1"/>
    <col min="9221" max="9221" width="15.75" customWidth="1"/>
    <col min="9224" max="9224" width="9.75" customWidth="1"/>
    <col min="9473" max="9473" width="9.75" customWidth="1"/>
    <col min="9474" max="9474" width="6.25" customWidth="1"/>
    <col min="9475" max="9475" width="22.5" customWidth="1"/>
    <col min="9477" max="9477" width="15.75" customWidth="1"/>
    <col min="9480" max="9480" width="9.75" customWidth="1"/>
    <col min="9729" max="9729" width="9.75" customWidth="1"/>
    <col min="9730" max="9730" width="6.25" customWidth="1"/>
    <col min="9731" max="9731" width="22.5" customWidth="1"/>
    <col min="9733" max="9733" width="15.75" customWidth="1"/>
    <col min="9736" max="9736" width="9.75" customWidth="1"/>
    <col min="9985" max="9985" width="9.75" customWidth="1"/>
    <col min="9986" max="9986" width="6.25" customWidth="1"/>
    <col min="9987" max="9987" width="22.5" customWidth="1"/>
    <col min="9989" max="9989" width="15.75" customWidth="1"/>
    <col min="9992" max="9992" width="9.75" customWidth="1"/>
    <col min="10241" max="10241" width="9.75" customWidth="1"/>
    <col min="10242" max="10242" width="6.25" customWidth="1"/>
    <col min="10243" max="10243" width="22.5" customWidth="1"/>
    <col min="10245" max="10245" width="15.75" customWidth="1"/>
    <col min="10248" max="10248" width="9.75" customWidth="1"/>
    <col min="10497" max="10497" width="9.75" customWidth="1"/>
    <col min="10498" max="10498" width="6.25" customWidth="1"/>
    <col min="10499" max="10499" width="22.5" customWidth="1"/>
    <col min="10501" max="10501" width="15.75" customWidth="1"/>
    <col min="10504" max="10504" width="9.75" customWidth="1"/>
    <col min="10753" max="10753" width="9.75" customWidth="1"/>
    <col min="10754" max="10754" width="6.25" customWidth="1"/>
    <col min="10755" max="10755" width="22.5" customWidth="1"/>
    <col min="10757" max="10757" width="15.75" customWidth="1"/>
    <col min="10760" max="10760" width="9.75" customWidth="1"/>
    <col min="11009" max="11009" width="9.75" customWidth="1"/>
    <col min="11010" max="11010" width="6.25" customWidth="1"/>
    <col min="11011" max="11011" width="22.5" customWidth="1"/>
    <col min="11013" max="11013" width="15.75" customWidth="1"/>
    <col min="11016" max="11016" width="9.75" customWidth="1"/>
    <col min="11265" max="11265" width="9.75" customWidth="1"/>
    <col min="11266" max="11266" width="6.25" customWidth="1"/>
    <col min="11267" max="11267" width="22.5" customWidth="1"/>
    <col min="11269" max="11269" width="15.75" customWidth="1"/>
    <col min="11272" max="11272" width="9.75" customWidth="1"/>
    <col min="11521" max="11521" width="9.75" customWidth="1"/>
    <col min="11522" max="11522" width="6.25" customWidth="1"/>
    <col min="11523" max="11523" width="22.5" customWidth="1"/>
    <col min="11525" max="11525" width="15.75" customWidth="1"/>
    <col min="11528" max="11528" width="9.75" customWidth="1"/>
    <col min="11777" max="11777" width="9.75" customWidth="1"/>
    <col min="11778" max="11778" width="6.25" customWidth="1"/>
    <col min="11779" max="11779" width="22.5" customWidth="1"/>
    <col min="11781" max="11781" width="15.75" customWidth="1"/>
    <col min="11784" max="11784" width="9.75" customWidth="1"/>
    <col min="12033" max="12033" width="9.75" customWidth="1"/>
    <col min="12034" max="12034" width="6.25" customWidth="1"/>
    <col min="12035" max="12035" width="22.5" customWidth="1"/>
    <col min="12037" max="12037" width="15.75" customWidth="1"/>
    <col min="12040" max="12040" width="9.75" customWidth="1"/>
    <col min="12289" max="12289" width="9.75" customWidth="1"/>
    <col min="12290" max="12290" width="6.25" customWidth="1"/>
    <col min="12291" max="12291" width="22.5" customWidth="1"/>
    <col min="12293" max="12293" width="15.75" customWidth="1"/>
    <col min="12296" max="12296" width="9.75" customWidth="1"/>
    <col min="12545" max="12545" width="9.75" customWidth="1"/>
    <col min="12546" max="12546" width="6.25" customWidth="1"/>
    <col min="12547" max="12547" width="22.5" customWidth="1"/>
    <col min="12549" max="12549" width="15.75" customWidth="1"/>
    <col min="12552" max="12552" width="9.75" customWidth="1"/>
    <col min="12801" max="12801" width="9.75" customWidth="1"/>
    <col min="12802" max="12802" width="6.25" customWidth="1"/>
    <col min="12803" max="12803" width="22.5" customWidth="1"/>
    <col min="12805" max="12805" width="15.75" customWidth="1"/>
    <col min="12808" max="12808" width="9.75" customWidth="1"/>
    <col min="13057" max="13057" width="9.75" customWidth="1"/>
    <col min="13058" max="13058" width="6.25" customWidth="1"/>
    <col min="13059" max="13059" width="22.5" customWidth="1"/>
    <col min="13061" max="13061" width="15.75" customWidth="1"/>
    <col min="13064" max="13064" width="9.75" customWidth="1"/>
    <col min="13313" max="13313" width="9.75" customWidth="1"/>
    <col min="13314" max="13314" width="6.25" customWidth="1"/>
    <col min="13315" max="13315" width="22.5" customWidth="1"/>
    <col min="13317" max="13317" width="15.75" customWidth="1"/>
    <col min="13320" max="13320" width="9.75" customWidth="1"/>
    <col min="13569" max="13569" width="9.75" customWidth="1"/>
    <col min="13570" max="13570" width="6.25" customWidth="1"/>
    <col min="13571" max="13571" width="22.5" customWidth="1"/>
    <col min="13573" max="13573" width="15.75" customWidth="1"/>
    <col min="13576" max="13576" width="9.75" customWidth="1"/>
    <col min="13825" max="13825" width="9.75" customWidth="1"/>
    <col min="13826" max="13826" width="6.25" customWidth="1"/>
    <col min="13827" max="13827" width="22.5" customWidth="1"/>
    <col min="13829" max="13829" width="15.75" customWidth="1"/>
    <col min="13832" max="13832" width="9.75" customWidth="1"/>
    <col min="14081" max="14081" width="9.75" customWidth="1"/>
    <col min="14082" max="14082" width="6.25" customWidth="1"/>
    <col min="14083" max="14083" width="22.5" customWidth="1"/>
    <col min="14085" max="14085" width="15.75" customWidth="1"/>
    <col min="14088" max="14088" width="9.75" customWidth="1"/>
    <col min="14337" max="14337" width="9.75" customWidth="1"/>
    <col min="14338" max="14338" width="6.25" customWidth="1"/>
    <col min="14339" max="14339" width="22.5" customWidth="1"/>
    <col min="14341" max="14341" width="15.75" customWidth="1"/>
    <col min="14344" max="14344" width="9.75" customWidth="1"/>
    <col min="14593" max="14593" width="9.75" customWidth="1"/>
    <col min="14594" max="14594" width="6.25" customWidth="1"/>
    <col min="14595" max="14595" width="22.5" customWidth="1"/>
    <col min="14597" max="14597" width="15.75" customWidth="1"/>
    <col min="14600" max="14600" width="9.75" customWidth="1"/>
    <col min="14849" max="14849" width="9.75" customWidth="1"/>
    <col min="14850" max="14850" width="6.25" customWidth="1"/>
    <col min="14851" max="14851" width="22.5" customWidth="1"/>
    <col min="14853" max="14853" width="15.75" customWidth="1"/>
    <col min="14856" max="14856" width="9.75" customWidth="1"/>
    <col min="15105" max="15105" width="9.75" customWidth="1"/>
    <col min="15106" max="15106" width="6.25" customWidth="1"/>
    <col min="15107" max="15107" width="22.5" customWidth="1"/>
    <col min="15109" max="15109" width="15.75" customWidth="1"/>
    <col min="15112" max="15112" width="9.75" customWidth="1"/>
    <col min="15361" max="15361" width="9.75" customWidth="1"/>
    <col min="15362" max="15362" width="6.25" customWidth="1"/>
    <col min="15363" max="15363" width="22.5" customWidth="1"/>
    <col min="15365" max="15365" width="15.75" customWidth="1"/>
    <col min="15368" max="15368" width="9.75" customWidth="1"/>
    <col min="15617" max="15617" width="9.75" customWidth="1"/>
    <col min="15618" max="15618" width="6.25" customWidth="1"/>
    <col min="15619" max="15619" width="22.5" customWidth="1"/>
    <col min="15621" max="15621" width="15.75" customWidth="1"/>
    <col min="15624" max="15624" width="9.75" customWidth="1"/>
    <col min="15873" max="15873" width="9.75" customWidth="1"/>
    <col min="15874" max="15874" width="6.25" customWidth="1"/>
    <col min="15875" max="15875" width="22.5" customWidth="1"/>
    <col min="15877" max="15877" width="15.75" customWidth="1"/>
    <col min="15880" max="15880" width="9.75" customWidth="1"/>
    <col min="16129" max="16129" width="9.75" customWidth="1"/>
    <col min="16130" max="16130" width="6.25" customWidth="1"/>
    <col min="16131" max="16131" width="22.5" customWidth="1"/>
    <col min="16133" max="16133" width="15.75" customWidth="1"/>
    <col min="16136" max="16136" width="9.75" customWidth="1"/>
  </cols>
  <sheetData>
    <row r="2" spans="1:11" s="1" customFormat="1" ht="21">
      <c r="A2" s="279" t="s">
        <v>397</v>
      </c>
      <c r="B2" s="279"/>
      <c r="C2" s="280"/>
      <c r="D2" s="280"/>
      <c r="E2" s="281"/>
      <c r="F2" s="281"/>
      <c r="G2" s="281"/>
      <c r="H2" s="282"/>
    </row>
    <row r="3" spans="1:11" s="1" customFormat="1">
      <c r="A3" s="283"/>
      <c r="B3" s="283"/>
      <c r="C3" s="283"/>
      <c r="D3" s="283"/>
      <c r="E3" s="284"/>
      <c r="G3" s="519">
        <v>44437</v>
      </c>
      <c r="H3" s="519"/>
      <c r="K3" s="285"/>
    </row>
    <row r="4" spans="1:11" s="1" customFormat="1" ht="33.75">
      <c r="A4" s="286" t="s">
        <v>298</v>
      </c>
      <c r="B4" s="286" t="s">
        <v>299</v>
      </c>
      <c r="C4" s="286" t="s">
        <v>52</v>
      </c>
      <c r="D4" s="287" t="s">
        <v>300</v>
      </c>
      <c r="E4" s="286" t="s">
        <v>301</v>
      </c>
      <c r="F4" s="287" t="s">
        <v>302</v>
      </c>
      <c r="G4" s="286" t="s">
        <v>303</v>
      </c>
      <c r="H4" s="286" t="s">
        <v>304</v>
      </c>
    </row>
    <row r="5" spans="1:11" s="1" customFormat="1">
      <c r="A5" s="371">
        <v>44793</v>
      </c>
      <c r="B5" s="372"/>
      <c r="C5" s="373" t="s">
        <v>437</v>
      </c>
      <c r="D5" s="374">
        <v>1</v>
      </c>
      <c r="E5" s="374" t="s">
        <v>442</v>
      </c>
      <c r="F5" s="375"/>
      <c r="G5" s="376" t="s">
        <v>305</v>
      </c>
      <c r="H5" s="376" t="s">
        <v>306</v>
      </c>
    </row>
    <row r="6" spans="1:11" s="1" customFormat="1">
      <c r="A6" s="371">
        <v>44800</v>
      </c>
      <c r="B6" s="372"/>
      <c r="C6" s="377" t="s">
        <v>483</v>
      </c>
      <c r="D6" s="378">
        <v>2</v>
      </c>
      <c r="E6" s="378" t="s">
        <v>484</v>
      </c>
      <c r="F6" s="379"/>
      <c r="G6" s="380" t="s">
        <v>305</v>
      </c>
      <c r="H6" s="380" t="s">
        <v>485</v>
      </c>
      <c r="J6" s="1" t="s">
        <v>305</v>
      </c>
    </row>
    <row r="7" spans="1:11" s="1" customFormat="1">
      <c r="A7" s="371">
        <v>44800</v>
      </c>
      <c r="B7" s="372"/>
      <c r="C7" s="381" t="s">
        <v>486</v>
      </c>
      <c r="D7" s="374">
        <v>5</v>
      </c>
      <c r="E7" s="374" t="s">
        <v>509</v>
      </c>
      <c r="F7" s="375"/>
      <c r="G7" s="380" t="s">
        <v>305</v>
      </c>
      <c r="H7" s="380" t="s">
        <v>485</v>
      </c>
      <c r="J7" s="1" t="s">
        <v>306</v>
      </c>
      <c r="K7" s="1" t="s">
        <v>307</v>
      </c>
    </row>
    <row r="8" spans="1:11" s="1" customFormat="1">
      <c r="A8" s="288"/>
      <c r="B8" s="289"/>
      <c r="C8" s="295"/>
      <c r="D8" s="290"/>
      <c r="E8" s="290"/>
      <c r="F8" s="291"/>
      <c r="G8" s="296"/>
      <c r="H8" s="296"/>
      <c r="J8" s="1" t="s">
        <v>309</v>
      </c>
      <c r="K8" s="1" t="s">
        <v>310</v>
      </c>
    </row>
    <row r="9" spans="1:11" s="1" customFormat="1">
      <c r="A9" s="288"/>
      <c r="B9" s="289"/>
      <c r="C9" s="295"/>
      <c r="D9" s="290"/>
      <c r="E9" s="290"/>
      <c r="F9" s="291"/>
      <c r="G9" s="296"/>
      <c r="H9" s="296"/>
      <c r="J9" s="1" t="s">
        <v>311</v>
      </c>
      <c r="K9" s="1" t="s">
        <v>312</v>
      </c>
    </row>
    <row r="10" spans="1:11" s="1" customFormat="1">
      <c r="A10" s="288"/>
      <c r="B10" s="289"/>
      <c r="C10" s="295"/>
      <c r="D10" s="290"/>
      <c r="E10" s="290"/>
      <c r="F10" s="294"/>
      <c r="G10" s="296"/>
      <c r="H10" s="296"/>
      <c r="J10" s="1" t="s">
        <v>308</v>
      </c>
      <c r="K10" s="1" t="s">
        <v>313</v>
      </c>
    </row>
    <row r="11" spans="1:11" s="1" customFormat="1">
      <c r="A11" s="288"/>
      <c r="B11" s="297"/>
      <c r="C11" s="295"/>
      <c r="D11" s="139"/>
      <c r="E11" s="139"/>
      <c r="F11" s="298"/>
      <c r="G11" s="296"/>
      <c r="H11" s="296"/>
      <c r="J11" s="1" t="s">
        <v>314</v>
      </c>
      <c r="K11" s="1" t="s">
        <v>315</v>
      </c>
    </row>
    <row r="12" spans="1:11" s="1" customFormat="1">
      <c r="A12" s="288"/>
      <c r="B12" s="297"/>
      <c r="C12" s="299"/>
      <c r="D12" s="139"/>
      <c r="E12" s="139"/>
      <c r="F12" s="298"/>
      <c r="G12" s="296"/>
      <c r="H12" s="296"/>
      <c r="J12" s="1" t="s">
        <v>316</v>
      </c>
      <c r="K12" s="1" t="s">
        <v>317</v>
      </c>
    </row>
    <row r="13" spans="1:11" s="1" customFormat="1">
      <c r="A13" s="300"/>
      <c r="B13" s="297"/>
      <c r="C13" s="299"/>
      <c r="D13" s="139"/>
      <c r="E13" s="139"/>
      <c r="F13" s="298"/>
      <c r="G13" s="296"/>
      <c r="H13" s="296"/>
      <c r="J13" s="1" t="s">
        <v>318</v>
      </c>
      <c r="K13" s="1" t="s">
        <v>319</v>
      </c>
    </row>
    <row r="14" spans="1:11" s="1" customFormat="1">
      <c r="A14" s="300"/>
      <c r="B14" s="297"/>
      <c r="C14" s="295"/>
      <c r="D14" s="139"/>
      <c r="E14" s="139"/>
      <c r="F14" s="298"/>
      <c r="G14" s="296"/>
      <c r="H14" s="296"/>
      <c r="J14" s="1" t="s">
        <v>320</v>
      </c>
      <c r="K14" s="1" t="s">
        <v>321</v>
      </c>
    </row>
    <row r="15" spans="1:11" s="1" customFormat="1">
      <c r="A15" s="300"/>
      <c r="B15" s="297"/>
      <c r="C15" s="299"/>
      <c r="D15" s="139"/>
      <c r="E15" s="139"/>
      <c r="F15" s="298"/>
      <c r="G15" s="296"/>
      <c r="H15" s="296"/>
      <c r="J15" s="1" t="s">
        <v>322</v>
      </c>
    </row>
    <row r="16" spans="1:11" s="1" customFormat="1">
      <c r="A16" s="300"/>
      <c r="B16" s="289"/>
      <c r="C16" s="295"/>
      <c r="D16" s="290"/>
      <c r="E16" s="290"/>
      <c r="F16" s="291"/>
      <c r="G16" s="296"/>
      <c r="H16" s="296"/>
      <c r="J16" s="301" t="s">
        <v>323</v>
      </c>
      <c r="K16" s="1" t="s">
        <v>324</v>
      </c>
    </row>
    <row r="17" spans="1:11" s="1" customFormat="1">
      <c r="A17" s="300"/>
      <c r="B17" s="289"/>
      <c r="C17" s="295"/>
      <c r="D17" s="290"/>
      <c r="E17" s="290"/>
      <c r="F17" s="291"/>
      <c r="G17" s="296"/>
      <c r="H17" s="296"/>
      <c r="J17" s="1" t="s">
        <v>325</v>
      </c>
      <c r="K17" s="1" t="s">
        <v>326</v>
      </c>
    </row>
    <row r="18" spans="1:11" s="1" customFormat="1">
      <c r="A18" s="300"/>
      <c r="B18" s="289"/>
      <c r="C18" s="295"/>
      <c r="D18" s="290"/>
      <c r="E18" s="290"/>
      <c r="F18" s="291"/>
      <c r="G18" s="296"/>
      <c r="H18" s="296"/>
      <c r="J18" s="1" t="s">
        <v>327</v>
      </c>
      <c r="K18" s="1" t="s">
        <v>328</v>
      </c>
    </row>
    <row r="19" spans="1:11" s="1" customFormat="1">
      <c r="A19" s="288"/>
      <c r="B19" s="289"/>
      <c r="C19" s="295"/>
      <c r="D19" s="290"/>
      <c r="E19" s="290"/>
      <c r="F19" s="291"/>
      <c r="G19" s="296"/>
      <c r="H19" s="296"/>
      <c r="J19" s="1" t="s">
        <v>329</v>
      </c>
      <c r="K19" s="1" t="s">
        <v>330</v>
      </c>
    </row>
    <row r="20" spans="1:11" s="1" customFormat="1">
      <c r="A20" s="288"/>
      <c r="B20" s="289"/>
      <c r="C20" s="295"/>
      <c r="D20" s="290"/>
      <c r="E20" s="290"/>
      <c r="F20" s="291"/>
      <c r="G20" s="296"/>
      <c r="H20" s="296"/>
      <c r="J20" s="1" t="s">
        <v>331</v>
      </c>
      <c r="K20" s="1" t="s">
        <v>332</v>
      </c>
    </row>
    <row r="21" spans="1:11" s="1" customFormat="1">
      <c r="A21" s="288"/>
      <c r="B21" s="289"/>
      <c r="C21" s="293"/>
      <c r="D21" s="290"/>
      <c r="E21" s="290"/>
      <c r="F21" s="291"/>
      <c r="G21" s="296"/>
      <c r="H21" s="296"/>
      <c r="J21" s="1" t="s">
        <v>333</v>
      </c>
      <c r="K21" s="1" t="s">
        <v>334</v>
      </c>
    </row>
    <row r="22" spans="1:11" s="1" customFormat="1">
      <c r="A22" s="288"/>
      <c r="B22" s="289"/>
      <c r="C22" s="295"/>
      <c r="D22" s="290"/>
      <c r="E22" s="290"/>
      <c r="F22" s="291"/>
      <c r="G22" s="296"/>
      <c r="H22" s="296"/>
      <c r="J22" s="1" t="s">
        <v>335</v>
      </c>
      <c r="K22" s="1" t="s">
        <v>336</v>
      </c>
    </row>
    <row r="23" spans="1:11" s="1" customFormat="1">
      <c r="A23" s="288"/>
      <c r="B23" s="289"/>
      <c r="C23" s="295"/>
      <c r="D23" s="290"/>
      <c r="E23" s="290"/>
      <c r="F23" s="291"/>
      <c r="G23" s="296"/>
      <c r="H23" s="296"/>
    </row>
    <row r="24" spans="1:11" s="1" customFormat="1">
      <c r="A24" s="288"/>
      <c r="B24" s="289"/>
      <c r="C24" s="295"/>
      <c r="D24" s="290"/>
      <c r="E24" s="290"/>
      <c r="F24" s="291"/>
      <c r="G24" s="296"/>
      <c r="H24" s="296"/>
    </row>
    <row r="25" spans="1:11" s="1" customFormat="1">
      <c r="A25" s="288"/>
      <c r="B25" s="289"/>
      <c r="C25" s="295"/>
      <c r="D25" s="290"/>
      <c r="E25" s="290"/>
      <c r="F25" s="291"/>
      <c r="G25" s="296"/>
      <c r="H25" s="296"/>
    </row>
    <row r="26" spans="1:11" s="1" customFormat="1">
      <c r="A26" s="288"/>
      <c r="B26" s="289"/>
      <c r="C26" s="295"/>
      <c r="D26" s="290"/>
      <c r="E26" s="290"/>
      <c r="F26" s="291"/>
      <c r="G26" s="296"/>
      <c r="H26" s="296"/>
    </row>
    <row r="27" spans="1:11" s="1" customFormat="1">
      <c r="A27" s="288"/>
      <c r="B27" s="289"/>
      <c r="C27" s="295"/>
      <c r="D27" s="290"/>
      <c r="E27" s="290"/>
      <c r="F27" s="291"/>
      <c r="G27" s="296"/>
      <c r="H27" s="296"/>
    </row>
    <row r="28" spans="1:11" s="1" customFormat="1">
      <c r="A28" s="288"/>
      <c r="B28" s="289"/>
      <c r="C28" s="295"/>
      <c r="D28" s="290"/>
      <c r="E28" s="290"/>
      <c r="F28" s="291"/>
      <c r="G28" s="296"/>
      <c r="H28" s="296"/>
    </row>
    <row r="29" spans="1:11" s="1" customFormat="1">
      <c r="A29" s="288"/>
      <c r="B29" s="289"/>
      <c r="C29" s="295"/>
      <c r="D29" s="290"/>
      <c r="E29" s="290"/>
      <c r="F29" s="291"/>
      <c r="G29" s="296"/>
      <c r="H29" s="296"/>
    </row>
    <row r="30" spans="1:11" s="1" customFormat="1" ht="15" customHeight="1">
      <c r="A30" s="288"/>
      <c r="B30" s="289"/>
      <c r="C30" s="295"/>
      <c r="D30" s="290"/>
      <c r="E30" s="290"/>
      <c r="F30" s="291"/>
      <c r="G30" s="296"/>
      <c r="H30" s="296"/>
    </row>
    <row r="31" spans="1:11" s="1" customFormat="1">
      <c r="A31" s="288"/>
      <c r="B31" s="289"/>
      <c r="C31" s="295"/>
      <c r="D31" s="290"/>
      <c r="E31" s="290"/>
      <c r="F31" s="291"/>
      <c r="G31" s="296"/>
      <c r="H31" s="296"/>
    </row>
    <row r="32" spans="1:11" s="1" customFormat="1">
      <c r="A32" s="288"/>
      <c r="B32" s="289"/>
      <c r="C32" s="295"/>
      <c r="D32" s="290"/>
      <c r="E32" s="290"/>
      <c r="F32" s="291"/>
      <c r="G32" s="296"/>
      <c r="H32" s="296"/>
    </row>
    <row r="33" spans="1:8" s="1" customFormat="1">
      <c r="A33" s="288"/>
      <c r="B33" s="289"/>
      <c r="C33" s="295"/>
      <c r="D33" s="290"/>
      <c r="E33" s="290"/>
      <c r="F33" s="291"/>
      <c r="G33" s="296"/>
      <c r="H33" s="296"/>
    </row>
    <row r="34" spans="1:8" s="1" customFormat="1">
      <c r="A34" s="288"/>
      <c r="B34" s="289"/>
      <c r="C34" s="295"/>
      <c r="D34" s="290"/>
      <c r="E34" s="290"/>
      <c r="F34" s="291"/>
      <c r="G34" s="296"/>
      <c r="H34" s="296"/>
    </row>
    <row r="35" spans="1:8" s="1" customFormat="1">
      <c r="A35" s="288"/>
      <c r="B35" s="289"/>
      <c r="C35" s="295"/>
      <c r="D35" s="290"/>
      <c r="E35" s="290"/>
      <c r="F35" s="291"/>
      <c r="G35" s="296"/>
      <c r="H35" s="292"/>
    </row>
    <row r="36" spans="1:8" s="1" customFormat="1">
      <c r="A36" s="302"/>
      <c r="B36" s="302"/>
      <c r="C36" s="302"/>
      <c r="D36" s="302"/>
      <c r="E36" s="302"/>
      <c r="F36" s="302"/>
      <c r="G36" s="296"/>
      <c r="H36" s="302"/>
    </row>
  </sheetData>
  <mergeCells count="1">
    <mergeCell ref="G3:H3"/>
  </mergeCells>
  <phoneticPr fontId="1"/>
  <dataValidations count="2">
    <dataValidation type="list" allowBlank="1" showInputMessage="1" showErrorMessage="1" sqref="WVO983045:WVO983076 JC5:JC36 SY5:SY36 ACU5:ACU36 AMQ5:AMQ36 AWM5:AWM36 BGI5:BGI36 BQE5:BQE36 CAA5:CAA36 CJW5:CJW36 CTS5:CTS36 DDO5:DDO36 DNK5:DNK36 DXG5:DXG36 EHC5:EHC36 EQY5:EQY36 FAU5:FAU36 FKQ5:FKQ36 FUM5:FUM36 GEI5:GEI36 GOE5:GOE36 GYA5:GYA36 HHW5:HHW36 HRS5:HRS36 IBO5:IBO36 ILK5:ILK36 IVG5:IVG36 JFC5:JFC36 JOY5:JOY36 JYU5:JYU36 KIQ5:KIQ36 KSM5:KSM36 LCI5:LCI36 LME5:LME36 LWA5:LWA36 MFW5:MFW36 MPS5:MPS36 MZO5:MZO36 NJK5:NJK36 NTG5:NTG36 ODC5:ODC36 OMY5:OMY36 OWU5:OWU36 PGQ5:PGQ36 PQM5:PQM36 QAI5:QAI36 QKE5:QKE36 QUA5:QUA36 RDW5:RDW36 RNS5:RNS36 RXO5:RXO36 SHK5:SHK36 SRG5:SRG36 TBC5:TBC36 TKY5:TKY36 TUU5:TUU36 UEQ5:UEQ36 UOM5:UOM36 UYI5:UYI36 VIE5:VIE36 VSA5:VSA36 WBW5:WBW36 WLS5:WLS36 WVO5:WVO36 G65541:G65572 JC65541:JC65572 SY65541:SY65572 ACU65541:ACU65572 AMQ65541:AMQ65572 AWM65541:AWM65572 BGI65541:BGI65572 BQE65541:BQE65572 CAA65541:CAA65572 CJW65541:CJW65572 CTS65541:CTS65572 DDO65541:DDO65572 DNK65541:DNK65572 DXG65541:DXG65572 EHC65541:EHC65572 EQY65541:EQY65572 FAU65541:FAU65572 FKQ65541:FKQ65572 FUM65541:FUM65572 GEI65541:GEI65572 GOE65541:GOE65572 GYA65541:GYA65572 HHW65541:HHW65572 HRS65541:HRS65572 IBO65541:IBO65572 ILK65541:ILK65572 IVG65541:IVG65572 JFC65541:JFC65572 JOY65541:JOY65572 JYU65541:JYU65572 KIQ65541:KIQ65572 KSM65541:KSM65572 LCI65541:LCI65572 LME65541:LME65572 LWA65541:LWA65572 MFW65541:MFW65572 MPS65541:MPS65572 MZO65541:MZO65572 NJK65541:NJK65572 NTG65541:NTG65572 ODC65541:ODC65572 OMY65541:OMY65572 OWU65541:OWU65572 PGQ65541:PGQ65572 PQM65541:PQM65572 QAI65541:QAI65572 QKE65541:QKE65572 QUA65541:QUA65572 RDW65541:RDW65572 RNS65541:RNS65572 RXO65541:RXO65572 SHK65541:SHK65572 SRG65541:SRG65572 TBC65541:TBC65572 TKY65541:TKY65572 TUU65541:TUU65572 UEQ65541:UEQ65572 UOM65541:UOM65572 UYI65541:UYI65572 VIE65541:VIE65572 VSA65541:VSA65572 WBW65541:WBW65572 WLS65541:WLS65572 WVO65541:WVO65572 G131077:G131108 JC131077:JC131108 SY131077:SY131108 ACU131077:ACU131108 AMQ131077:AMQ131108 AWM131077:AWM131108 BGI131077:BGI131108 BQE131077:BQE131108 CAA131077:CAA131108 CJW131077:CJW131108 CTS131077:CTS131108 DDO131077:DDO131108 DNK131077:DNK131108 DXG131077:DXG131108 EHC131077:EHC131108 EQY131077:EQY131108 FAU131077:FAU131108 FKQ131077:FKQ131108 FUM131077:FUM131108 GEI131077:GEI131108 GOE131077:GOE131108 GYA131077:GYA131108 HHW131077:HHW131108 HRS131077:HRS131108 IBO131077:IBO131108 ILK131077:ILK131108 IVG131077:IVG131108 JFC131077:JFC131108 JOY131077:JOY131108 JYU131077:JYU131108 KIQ131077:KIQ131108 KSM131077:KSM131108 LCI131077:LCI131108 LME131077:LME131108 LWA131077:LWA131108 MFW131077:MFW131108 MPS131077:MPS131108 MZO131077:MZO131108 NJK131077:NJK131108 NTG131077:NTG131108 ODC131077:ODC131108 OMY131077:OMY131108 OWU131077:OWU131108 PGQ131077:PGQ131108 PQM131077:PQM131108 QAI131077:QAI131108 QKE131077:QKE131108 QUA131077:QUA131108 RDW131077:RDW131108 RNS131077:RNS131108 RXO131077:RXO131108 SHK131077:SHK131108 SRG131077:SRG131108 TBC131077:TBC131108 TKY131077:TKY131108 TUU131077:TUU131108 UEQ131077:UEQ131108 UOM131077:UOM131108 UYI131077:UYI131108 VIE131077:VIE131108 VSA131077:VSA131108 WBW131077:WBW131108 WLS131077:WLS131108 WVO131077:WVO131108 G196613:G196644 JC196613:JC196644 SY196613:SY196644 ACU196613:ACU196644 AMQ196613:AMQ196644 AWM196613:AWM196644 BGI196613:BGI196644 BQE196613:BQE196644 CAA196613:CAA196644 CJW196613:CJW196644 CTS196613:CTS196644 DDO196613:DDO196644 DNK196613:DNK196644 DXG196613:DXG196644 EHC196613:EHC196644 EQY196613:EQY196644 FAU196613:FAU196644 FKQ196613:FKQ196644 FUM196613:FUM196644 GEI196613:GEI196644 GOE196613:GOE196644 GYA196613:GYA196644 HHW196613:HHW196644 HRS196613:HRS196644 IBO196613:IBO196644 ILK196613:ILK196644 IVG196613:IVG196644 JFC196613:JFC196644 JOY196613:JOY196644 JYU196613:JYU196644 KIQ196613:KIQ196644 KSM196613:KSM196644 LCI196613:LCI196644 LME196613:LME196644 LWA196613:LWA196644 MFW196613:MFW196644 MPS196613:MPS196644 MZO196613:MZO196644 NJK196613:NJK196644 NTG196613:NTG196644 ODC196613:ODC196644 OMY196613:OMY196644 OWU196613:OWU196644 PGQ196613:PGQ196644 PQM196613:PQM196644 QAI196613:QAI196644 QKE196613:QKE196644 QUA196613:QUA196644 RDW196613:RDW196644 RNS196613:RNS196644 RXO196613:RXO196644 SHK196613:SHK196644 SRG196613:SRG196644 TBC196613:TBC196644 TKY196613:TKY196644 TUU196613:TUU196644 UEQ196613:UEQ196644 UOM196613:UOM196644 UYI196613:UYI196644 VIE196613:VIE196644 VSA196613:VSA196644 WBW196613:WBW196644 WLS196613:WLS196644 WVO196613:WVO196644 G262149:G262180 JC262149:JC262180 SY262149:SY262180 ACU262149:ACU262180 AMQ262149:AMQ262180 AWM262149:AWM262180 BGI262149:BGI262180 BQE262149:BQE262180 CAA262149:CAA262180 CJW262149:CJW262180 CTS262149:CTS262180 DDO262149:DDO262180 DNK262149:DNK262180 DXG262149:DXG262180 EHC262149:EHC262180 EQY262149:EQY262180 FAU262149:FAU262180 FKQ262149:FKQ262180 FUM262149:FUM262180 GEI262149:GEI262180 GOE262149:GOE262180 GYA262149:GYA262180 HHW262149:HHW262180 HRS262149:HRS262180 IBO262149:IBO262180 ILK262149:ILK262180 IVG262149:IVG262180 JFC262149:JFC262180 JOY262149:JOY262180 JYU262149:JYU262180 KIQ262149:KIQ262180 KSM262149:KSM262180 LCI262149:LCI262180 LME262149:LME262180 LWA262149:LWA262180 MFW262149:MFW262180 MPS262149:MPS262180 MZO262149:MZO262180 NJK262149:NJK262180 NTG262149:NTG262180 ODC262149:ODC262180 OMY262149:OMY262180 OWU262149:OWU262180 PGQ262149:PGQ262180 PQM262149:PQM262180 QAI262149:QAI262180 QKE262149:QKE262180 QUA262149:QUA262180 RDW262149:RDW262180 RNS262149:RNS262180 RXO262149:RXO262180 SHK262149:SHK262180 SRG262149:SRG262180 TBC262149:TBC262180 TKY262149:TKY262180 TUU262149:TUU262180 UEQ262149:UEQ262180 UOM262149:UOM262180 UYI262149:UYI262180 VIE262149:VIE262180 VSA262149:VSA262180 WBW262149:WBW262180 WLS262149:WLS262180 WVO262149:WVO262180 G327685:G327716 JC327685:JC327716 SY327685:SY327716 ACU327685:ACU327716 AMQ327685:AMQ327716 AWM327685:AWM327716 BGI327685:BGI327716 BQE327685:BQE327716 CAA327685:CAA327716 CJW327685:CJW327716 CTS327685:CTS327716 DDO327685:DDO327716 DNK327685:DNK327716 DXG327685:DXG327716 EHC327685:EHC327716 EQY327685:EQY327716 FAU327685:FAU327716 FKQ327685:FKQ327716 FUM327685:FUM327716 GEI327685:GEI327716 GOE327685:GOE327716 GYA327685:GYA327716 HHW327685:HHW327716 HRS327685:HRS327716 IBO327685:IBO327716 ILK327685:ILK327716 IVG327685:IVG327716 JFC327685:JFC327716 JOY327685:JOY327716 JYU327685:JYU327716 KIQ327685:KIQ327716 KSM327685:KSM327716 LCI327685:LCI327716 LME327685:LME327716 LWA327685:LWA327716 MFW327685:MFW327716 MPS327685:MPS327716 MZO327685:MZO327716 NJK327685:NJK327716 NTG327685:NTG327716 ODC327685:ODC327716 OMY327685:OMY327716 OWU327685:OWU327716 PGQ327685:PGQ327716 PQM327685:PQM327716 QAI327685:QAI327716 QKE327685:QKE327716 QUA327685:QUA327716 RDW327685:RDW327716 RNS327685:RNS327716 RXO327685:RXO327716 SHK327685:SHK327716 SRG327685:SRG327716 TBC327685:TBC327716 TKY327685:TKY327716 TUU327685:TUU327716 UEQ327685:UEQ327716 UOM327685:UOM327716 UYI327685:UYI327716 VIE327685:VIE327716 VSA327685:VSA327716 WBW327685:WBW327716 WLS327685:WLS327716 WVO327685:WVO327716 G393221:G393252 JC393221:JC393252 SY393221:SY393252 ACU393221:ACU393252 AMQ393221:AMQ393252 AWM393221:AWM393252 BGI393221:BGI393252 BQE393221:BQE393252 CAA393221:CAA393252 CJW393221:CJW393252 CTS393221:CTS393252 DDO393221:DDO393252 DNK393221:DNK393252 DXG393221:DXG393252 EHC393221:EHC393252 EQY393221:EQY393252 FAU393221:FAU393252 FKQ393221:FKQ393252 FUM393221:FUM393252 GEI393221:GEI393252 GOE393221:GOE393252 GYA393221:GYA393252 HHW393221:HHW393252 HRS393221:HRS393252 IBO393221:IBO393252 ILK393221:ILK393252 IVG393221:IVG393252 JFC393221:JFC393252 JOY393221:JOY393252 JYU393221:JYU393252 KIQ393221:KIQ393252 KSM393221:KSM393252 LCI393221:LCI393252 LME393221:LME393252 LWA393221:LWA393252 MFW393221:MFW393252 MPS393221:MPS393252 MZO393221:MZO393252 NJK393221:NJK393252 NTG393221:NTG393252 ODC393221:ODC393252 OMY393221:OMY393252 OWU393221:OWU393252 PGQ393221:PGQ393252 PQM393221:PQM393252 QAI393221:QAI393252 QKE393221:QKE393252 QUA393221:QUA393252 RDW393221:RDW393252 RNS393221:RNS393252 RXO393221:RXO393252 SHK393221:SHK393252 SRG393221:SRG393252 TBC393221:TBC393252 TKY393221:TKY393252 TUU393221:TUU393252 UEQ393221:UEQ393252 UOM393221:UOM393252 UYI393221:UYI393252 VIE393221:VIE393252 VSA393221:VSA393252 WBW393221:WBW393252 WLS393221:WLS393252 WVO393221:WVO393252 G458757:G458788 JC458757:JC458788 SY458757:SY458788 ACU458757:ACU458788 AMQ458757:AMQ458788 AWM458757:AWM458788 BGI458757:BGI458788 BQE458757:BQE458788 CAA458757:CAA458788 CJW458757:CJW458788 CTS458757:CTS458788 DDO458757:DDO458788 DNK458757:DNK458788 DXG458757:DXG458788 EHC458757:EHC458788 EQY458757:EQY458788 FAU458757:FAU458788 FKQ458757:FKQ458788 FUM458757:FUM458788 GEI458757:GEI458788 GOE458757:GOE458788 GYA458757:GYA458788 HHW458757:HHW458788 HRS458757:HRS458788 IBO458757:IBO458788 ILK458757:ILK458788 IVG458757:IVG458788 JFC458757:JFC458788 JOY458757:JOY458788 JYU458757:JYU458788 KIQ458757:KIQ458788 KSM458757:KSM458788 LCI458757:LCI458788 LME458757:LME458788 LWA458757:LWA458788 MFW458757:MFW458788 MPS458757:MPS458788 MZO458757:MZO458788 NJK458757:NJK458788 NTG458757:NTG458788 ODC458757:ODC458788 OMY458757:OMY458788 OWU458757:OWU458788 PGQ458757:PGQ458788 PQM458757:PQM458788 QAI458757:QAI458788 QKE458757:QKE458788 QUA458757:QUA458788 RDW458757:RDW458788 RNS458757:RNS458788 RXO458757:RXO458788 SHK458757:SHK458788 SRG458757:SRG458788 TBC458757:TBC458788 TKY458757:TKY458788 TUU458757:TUU458788 UEQ458757:UEQ458788 UOM458757:UOM458788 UYI458757:UYI458788 VIE458757:VIE458788 VSA458757:VSA458788 WBW458757:WBW458788 WLS458757:WLS458788 WVO458757:WVO458788 G524293:G524324 JC524293:JC524324 SY524293:SY524324 ACU524293:ACU524324 AMQ524293:AMQ524324 AWM524293:AWM524324 BGI524293:BGI524324 BQE524293:BQE524324 CAA524293:CAA524324 CJW524293:CJW524324 CTS524293:CTS524324 DDO524293:DDO524324 DNK524293:DNK524324 DXG524293:DXG524324 EHC524293:EHC524324 EQY524293:EQY524324 FAU524293:FAU524324 FKQ524293:FKQ524324 FUM524293:FUM524324 GEI524293:GEI524324 GOE524293:GOE524324 GYA524293:GYA524324 HHW524293:HHW524324 HRS524293:HRS524324 IBO524293:IBO524324 ILK524293:ILK524324 IVG524293:IVG524324 JFC524293:JFC524324 JOY524293:JOY524324 JYU524293:JYU524324 KIQ524293:KIQ524324 KSM524293:KSM524324 LCI524293:LCI524324 LME524293:LME524324 LWA524293:LWA524324 MFW524293:MFW524324 MPS524293:MPS524324 MZO524293:MZO524324 NJK524293:NJK524324 NTG524293:NTG524324 ODC524293:ODC524324 OMY524293:OMY524324 OWU524293:OWU524324 PGQ524293:PGQ524324 PQM524293:PQM524324 QAI524293:QAI524324 QKE524293:QKE524324 QUA524293:QUA524324 RDW524293:RDW524324 RNS524293:RNS524324 RXO524293:RXO524324 SHK524293:SHK524324 SRG524293:SRG524324 TBC524293:TBC524324 TKY524293:TKY524324 TUU524293:TUU524324 UEQ524293:UEQ524324 UOM524293:UOM524324 UYI524293:UYI524324 VIE524293:VIE524324 VSA524293:VSA524324 WBW524293:WBW524324 WLS524293:WLS524324 WVO524293:WVO524324 G589829:G589860 JC589829:JC589860 SY589829:SY589860 ACU589829:ACU589860 AMQ589829:AMQ589860 AWM589829:AWM589860 BGI589829:BGI589860 BQE589829:BQE589860 CAA589829:CAA589860 CJW589829:CJW589860 CTS589829:CTS589860 DDO589829:DDO589860 DNK589829:DNK589860 DXG589829:DXG589860 EHC589829:EHC589860 EQY589829:EQY589860 FAU589829:FAU589860 FKQ589829:FKQ589860 FUM589829:FUM589860 GEI589829:GEI589860 GOE589829:GOE589860 GYA589829:GYA589860 HHW589829:HHW589860 HRS589829:HRS589860 IBO589829:IBO589860 ILK589829:ILK589860 IVG589829:IVG589860 JFC589829:JFC589860 JOY589829:JOY589860 JYU589829:JYU589860 KIQ589829:KIQ589860 KSM589829:KSM589860 LCI589829:LCI589860 LME589829:LME589860 LWA589829:LWA589860 MFW589829:MFW589860 MPS589829:MPS589860 MZO589829:MZO589860 NJK589829:NJK589860 NTG589829:NTG589860 ODC589829:ODC589860 OMY589829:OMY589860 OWU589829:OWU589860 PGQ589829:PGQ589860 PQM589829:PQM589860 QAI589829:QAI589860 QKE589829:QKE589860 QUA589829:QUA589860 RDW589829:RDW589860 RNS589829:RNS589860 RXO589829:RXO589860 SHK589829:SHK589860 SRG589829:SRG589860 TBC589829:TBC589860 TKY589829:TKY589860 TUU589829:TUU589860 UEQ589829:UEQ589860 UOM589829:UOM589860 UYI589829:UYI589860 VIE589829:VIE589860 VSA589829:VSA589860 WBW589829:WBW589860 WLS589829:WLS589860 WVO589829:WVO589860 G655365:G655396 JC655365:JC655396 SY655365:SY655396 ACU655365:ACU655396 AMQ655365:AMQ655396 AWM655365:AWM655396 BGI655365:BGI655396 BQE655365:BQE655396 CAA655365:CAA655396 CJW655365:CJW655396 CTS655365:CTS655396 DDO655365:DDO655396 DNK655365:DNK655396 DXG655365:DXG655396 EHC655365:EHC655396 EQY655365:EQY655396 FAU655365:FAU655396 FKQ655365:FKQ655396 FUM655365:FUM655396 GEI655365:GEI655396 GOE655365:GOE655396 GYA655365:GYA655396 HHW655365:HHW655396 HRS655365:HRS655396 IBO655365:IBO655396 ILK655365:ILK655396 IVG655365:IVG655396 JFC655365:JFC655396 JOY655365:JOY655396 JYU655365:JYU655396 KIQ655365:KIQ655396 KSM655365:KSM655396 LCI655365:LCI655396 LME655365:LME655396 LWA655365:LWA655396 MFW655365:MFW655396 MPS655365:MPS655396 MZO655365:MZO655396 NJK655365:NJK655396 NTG655365:NTG655396 ODC655365:ODC655396 OMY655365:OMY655396 OWU655365:OWU655396 PGQ655365:PGQ655396 PQM655365:PQM655396 QAI655365:QAI655396 QKE655365:QKE655396 QUA655365:QUA655396 RDW655365:RDW655396 RNS655365:RNS655396 RXO655365:RXO655396 SHK655365:SHK655396 SRG655365:SRG655396 TBC655365:TBC655396 TKY655365:TKY655396 TUU655365:TUU655396 UEQ655365:UEQ655396 UOM655365:UOM655396 UYI655365:UYI655396 VIE655365:VIE655396 VSA655365:VSA655396 WBW655365:WBW655396 WLS655365:WLS655396 WVO655365:WVO655396 G720901:G720932 JC720901:JC720932 SY720901:SY720932 ACU720901:ACU720932 AMQ720901:AMQ720932 AWM720901:AWM720932 BGI720901:BGI720932 BQE720901:BQE720932 CAA720901:CAA720932 CJW720901:CJW720932 CTS720901:CTS720932 DDO720901:DDO720932 DNK720901:DNK720932 DXG720901:DXG720932 EHC720901:EHC720932 EQY720901:EQY720932 FAU720901:FAU720932 FKQ720901:FKQ720932 FUM720901:FUM720932 GEI720901:GEI720932 GOE720901:GOE720932 GYA720901:GYA720932 HHW720901:HHW720932 HRS720901:HRS720932 IBO720901:IBO720932 ILK720901:ILK720932 IVG720901:IVG720932 JFC720901:JFC720932 JOY720901:JOY720932 JYU720901:JYU720932 KIQ720901:KIQ720932 KSM720901:KSM720932 LCI720901:LCI720932 LME720901:LME720932 LWA720901:LWA720932 MFW720901:MFW720932 MPS720901:MPS720932 MZO720901:MZO720932 NJK720901:NJK720932 NTG720901:NTG720932 ODC720901:ODC720932 OMY720901:OMY720932 OWU720901:OWU720932 PGQ720901:PGQ720932 PQM720901:PQM720932 QAI720901:QAI720932 QKE720901:QKE720932 QUA720901:QUA720932 RDW720901:RDW720932 RNS720901:RNS720932 RXO720901:RXO720932 SHK720901:SHK720932 SRG720901:SRG720932 TBC720901:TBC720932 TKY720901:TKY720932 TUU720901:TUU720932 UEQ720901:UEQ720932 UOM720901:UOM720932 UYI720901:UYI720932 VIE720901:VIE720932 VSA720901:VSA720932 WBW720901:WBW720932 WLS720901:WLS720932 WVO720901:WVO720932 G786437:G786468 JC786437:JC786468 SY786437:SY786468 ACU786437:ACU786468 AMQ786437:AMQ786468 AWM786437:AWM786468 BGI786437:BGI786468 BQE786437:BQE786468 CAA786437:CAA786468 CJW786437:CJW786468 CTS786437:CTS786468 DDO786437:DDO786468 DNK786437:DNK786468 DXG786437:DXG786468 EHC786437:EHC786468 EQY786437:EQY786468 FAU786437:FAU786468 FKQ786437:FKQ786468 FUM786437:FUM786468 GEI786437:GEI786468 GOE786437:GOE786468 GYA786437:GYA786468 HHW786437:HHW786468 HRS786437:HRS786468 IBO786437:IBO786468 ILK786437:ILK786468 IVG786437:IVG786468 JFC786437:JFC786468 JOY786437:JOY786468 JYU786437:JYU786468 KIQ786437:KIQ786468 KSM786437:KSM786468 LCI786437:LCI786468 LME786437:LME786468 LWA786437:LWA786468 MFW786437:MFW786468 MPS786437:MPS786468 MZO786437:MZO786468 NJK786437:NJK786468 NTG786437:NTG786468 ODC786437:ODC786468 OMY786437:OMY786468 OWU786437:OWU786468 PGQ786437:PGQ786468 PQM786437:PQM786468 QAI786437:QAI786468 QKE786437:QKE786468 QUA786437:QUA786468 RDW786437:RDW786468 RNS786437:RNS786468 RXO786437:RXO786468 SHK786437:SHK786468 SRG786437:SRG786468 TBC786437:TBC786468 TKY786437:TKY786468 TUU786437:TUU786468 UEQ786437:UEQ786468 UOM786437:UOM786468 UYI786437:UYI786468 VIE786437:VIE786468 VSA786437:VSA786468 WBW786437:WBW786468 WLS786437:WLS786468 WVO786437:WVO786468 G851973:G852004 JC851973:JC852004 SY851973:SY852004 ACU851973:ACU852004 AMQ851973:AMQ852004 AWM851973:AWM852004 BGI851973:BGI852004 BQE851973:BQE852004 CAA851973:CAA852004 CJW851973:CJW852004 CTS851973:CTS852004 DDO851973:DDO852004 DNK851973:DNK852004 DXG851973:DXG852004 EHC851973:EHC852004 EQY851973:EQY852004 FAU851973:FAU852004 FKQ851973:FKQ852004 FUM851973:FUM852004 GEI851973:GEI852004 GOE851973:GOE852004 GYA851973:GYA852004 HHW851973:HHW852004 HRS851973:HRS852004 IBO851973:IBO852004 ILK851973:ILK852004 IVG851973:IVG852004 JFC851973:JFC852004 JOY851973:JOY852004 JYU851973:JYU852004 KIQ851973:KIQ852004 KSM851973:KSM852004 LCI851973:LCI852004 LME851973:LME852004 LWA851973:LWA852004 MFW851973:MFW852004 MPS851973:MPS852004 MZO851973:MZO852004 NJK851973:NJK852004 NTG851973:NTG852004 ODC851973:ODC852004 OMY851973:OMY852004 OWU851973:OWU852004 PGQ851973:PGQ852004 PQM851973:PQM852004 QAI851973:QAI852004 QKE851973:QKE852004 QUA851973:QUA852004 RDW851973:RDW852004 RNS851973:RNS852004 RXO851973:RXO852004 SHK851973:SHK852004 SRG851973:SRG852004 TBC851973:TBC852004 TKY851973:TKY852004 TUU851973:TUU852004 UEQ851973:UEQ852004 UOM851973:UOM852004 UYI851973:UYI852004 VIE851973:VIE852004 VSA851973:VSA852004 WBW851973:WBW852004 WLS851973:WLS852004 WVO851973:WVO852004 G917509:G917540 JC917509:JC917540 SY917509:SY917540 ACU917509:ACU917540 AMQ917509:AMQ917540 AWM917509:AWM917540 BGI917509:BGI917540 BQE917509:BQE917540 CAA917509:CAA917540 CJW917509:CJW917540 CTS917509:CTS917540 DDO917509:DDO917540 DNK917509:DNK917540 DXG917509:DXG917540 EHC917509:EHC917540 EQY917509:EQY917540 FAU917509:FAU917540 FKQ917509:FKQ917540 FUM917509:FUM917540 GEI917509:GEI917540 GOE917509:GOE917540 GYA917509:GYA917540 HHW917509:HHW917540 HRS917509:HRS917540 IBO917509:IBO917540 ILK917509:ILK917540 IVG917509:IVG917540 JFC917509:JFC917540 JOY917509:JOY917540 JYU917509:JYU917540 KIQ917509:KIQ917540 KSM917509:KSM917540 LCI917509:LCI917540 LME917509:LME917540 LWA917509:LWA917540 MFW917509:MFW917540 MPS917509:MPS917540 MZO917509:MZO917540 NJK917509:NJK917540 NTG917509:NTG917540 ODC917509:ODC917540 OMY917509:OMY917540 OWU917509:OWU917540 PGQ917509:PGQ917540 PQM917509:PQM917540 QAI917509:QAI917540 QKE917509:QKE917540 QUA917509:QUA917540 RDW917509:RDW917540 RNS917509:RNS917540 RXO917509:RXO917540 SHK917509:SHK917540 SRG917509:SRG917540 TBC917509:TBC917540 TKY917509:TKY917540 TUU917509:TUU917540 UEQ917509:UEQ917540 UOM917509:UOM917540 UYI917509:UYI917540 VIE917509:VIE917540 VSA917509:VSA917540 WBW917509:WBW917540 WLS917509:WLS917540 WVO917509:WVO917540 G983045:G983076 JC983045:JC983076 SY983045:SY983076 ACU983045:ACU983076 AMQ983045:AMQ983076 AWM983045:AWM983076 BGI983045:BGI983076 BQE983045:BQE983076 CAA983045:CAA983076 CJW983045:CJW983076 CTS983045:CTS983076 DDO983045:DDO983076 DNK983045:DNK983076 DXG983045:DXG983076 EHC983045:EHC983076 EQY983045:EQY983076 FAU983045:FAU983076 FKQ983045:FKQ983076 FUM983045:FUM983076 GEI983045:GEI983076 GOE983045:GOE983076 GYA983045:GYA983076 HHW983045:HHW983076 HRS983045:HRS983076 IBO983045:IBO983076 ILK983045:ILK983076 IVG983045:IVG983076 JFC983045:JFC983076 JOY983045:JOY983076 JYU983045:JYU983076 KIQ983045:KIQ983076 KSM983045:KSM983076 LCI983045:LCI983076 LME983045:LME983076 LWA983045:LWA983076 MFW983045:MFW983076 MPS983045:MPS983076 MZO983045:MZO983076 NJK983045:NJK983076 NTG983045:NTG983076 ODC983045:ODC983076 OMY983045:OMY983076 OWU983045:OWU983076 PGQ983045:PGQ983076 PQM983045:PQM983076 QAI983045:QAI983076 QKE983045:QKE983076 QUA983045:QUA983076 RDW983045:RDW983076 RNS983045:RNS983076 RXO983045:RXO983076 SHK983045:SHK983076 SRG983045:SRG983076 TBC983045:TBC983076 TKY983045:TKY983076 TUU983045:TUU983076 UEQ983045:UEQ983076 UOM983045:UOM983076 UYI983045:UYI983076 VIE983045:VIE983076 VSA983045:VSA983076 WBW983045:WBW983076 WLS983045:WLS983076 G5:G36 H5:H34">
      <formula1>$J$6:$J$22</formula1>
    </dataValidation>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予選L表</vt:lpstr>
      <vt:lpstr>予選L日程</vt:lpstr>
      <vt:lpstr>予選T</vt:lpstr>
      <vt:lpstr>予選T日程</vt:lpstr>
      <vt:lpstr>決勝T</vt:lpstr>
      <vt:lpstr>決勝T日程</vt:lpstr>
      <vt:lpstr>順位T</vt:lpstr>
      <vt:lpstr>順位T順位L日程</vt:lpstr>
      <vt:lpstr>警告退場</vt:lpstr>
      <vt:lpstr>2021NiCYU-13大会結果</vt:lpstr>
      <vt:lpstr>決勝T!Print_Area</vt:lpstr>
      <vt:lpstr>順位T!Print_Area</vt:lpstr>
      <vt:lpstr>順位T順位L日程!Print_Area</vt:lpstr>
      <vt:lpstr>予選L日程!Print_Area</vt:lpstr>
      <vt:lpstr>予選L表!Print_Area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古俣健次</dc:creator>
  <cp:lastModifiedBy>Windows ユーザー</cp:lastModifiedBy>
  <cp:lastPrinted>2022-08-27T13:30:38Z</cp:lastPrinted>
  <dcterms:created xsi:type="dcterms:W3CDTF">2016-11-01T06:01:59Z</dcterms:created>
  <dcterms:modified xsi:type="dcterms:W3CDTF">2022-09-06T10:21:45Z</dcterms:modified>
</cp:coreProperties>
</file>